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9a6aa31d246ae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Strana1" sheetId="1" ns1:id="R8e02d79a9e3e4515"/>
  </ns0:sheets>
  <ns0:definedNames>
    <ns0:definedName name="_xlnm.Print_Area" localSheetId="0">Strana1!$A$1:$AA$39</ns0:definedName>
  </ns0:definedNames>
</ns0:workbook>
</file>

<file path=xl/sharedStrings.xml><?xml version="1.0" encoding="utf-8"?>
<x:sst xmlns:x="http://schemas.openxmlformats.org/spreadsheetml/2006/main">
  <x:si>
    <x:t xml:space="preserve">P E N Ě Ž N Í  ( finanční ) D E N Í K  - údaje v Kč</x:t>
  </x:si>
  <x:si>
    <x:t xml:space="preserve">Druh činnosti</x:t>
  </x:si>
  <x:si>
    <x:t xml:space="preserve">Peněžní prostředky</x:t>
  </x:si>
  <x:si>
    <x:t xml:space="preserve">Příjmy ovlivňující</x:t>
  </x:si>
  <x:si>
    <x:t xml:space="preserve">Výdaje ovlivňující</x:t>
  </x:si>
  <x:si>
    <x:t xml:space="preserve">Příjmy neovlivňující základ daně </x:t>
  </x:si>
  <x:si>
    <x:t xml:space="preserve">Výdaje neovlivňující základ daně </x:t>
  </x:si>
  <x:si>
    <x:t xml:space="preserve">Klasifikace</x:t>
  </x:si>
  <x:si>
    <x:t xml:space="preserve">Označení</x:t>
  </x:si>
  <x:si>
    <x:t xml:space="preserve">V hotovosti - pokladna</x:t>
  </x:si>
  <x:si>
    <x:t xml:space="preserve">Na bankovním účtu</x:t>
  </x:si>
  <x:si>
    <x:t xml:space="preserve">základ daně </x:t>
  </x:si>
  <x:si>
    <x:t xml:space="preserve">Hlavní</x:t>
  </x:si>
  <x:si>
    <x:t xml:space="preserve">Členské</x:t>
  </x:si>
  <x:si>
    <x:t xml:space="preserve">Zdaněné</x:t>
  </x:si>
  <x:si>
    <x:t xml:space="preserve">Dotace</x:t>
  </x:si>
  <x:si>
    <x:t xml:space="preserve">Dary, úvěry</x:t>
  </x:si>
  <x:si>
    <x:t xml:space="preserve">Ostatní</x:t>
  </x:si>
  <x:si>
    <x:t xml:space="preserve">Nákup</x:t>
  </x:si>
  <x:si>
    <x:t xml:space="preserve">Odvody</x:t>
  </x:si>
  <x:si>
    <x:t xml:space="preserve">Ŕ</x:t>
  </x:si>
  <x:si>
    <x:t xml:space="preserve">Datum</x:t>
  </x:si>
  <x:si>
    <x:t xml:space="preserve">Č.dokl.</x:t>
  </x:si>
  <x:si>
    <x:t xml:space="preserve">Text</x:t>
  </x:si>
  <x:si>
    <x:t xml:space="preserve">příjmu-výdaje</x:t>
  </x:si>
  <x:si>
    <x:t xml:space="preserve">ve výkazu</x:t>
  </x:si>
  <x:si>
    <x:t xml:space="preserve">Příjmy</x:t>
  </x:si>
  <x:si>
    <x:t xml:space="preserve">Výdaje</x:t>
  </x:si>
  <x:si>
    <x:t xml:space="preserve">Zůstatek</x:t>
  </x:si>
  <x:si>
    <x:t xml:space="preserve">Hlavní činnost</x:t>
  </x:si>
  <x:si>
    <x:t xml:space="preserve">činnost</x:t>
  </x:si>
  <x:si>
    <x:t xml:space="preserve">příspěvky</x:t>
  </x:si>
  <x:si>
    <x:t xml:space="preserve">sráž.daní</x:t>
  </x:si>
  <x:si>
    <x:t xml:space="preserve">půjčky</x:t>
  </x:si>
  <x:si>
    <x:t xml:space="preserve">majetku</x:t>
  </x:si>
  <x:si>
    <x:t xml:space="preserve">dary a půjčky</x:t>
  </x:si>
  <x:si>
    <x:t xml:space="preserve">a</x:t>
  </x:si>
  <x:si>
    <x:t xml:space="preserve">b</x:t>
  </x:si>
  <x:si>
    <x:t xml:space="preserve">c</x:t>
  </x:si>
  <x:si>
    <x:t xml:space="preserve">d</x:t>
  </x:si>
  <x:si>
    <x:t xml:space="preserve">e</x:t>
  </x:si>
  <x:si>
    <x:t xml:space="preserve">f</x:t>
  </x:si>
  <x:si>
    <x:t xml:space="preserve">2.A</x:t>
  </x:si>
  <x:si>
    <x:t xml:space="preserve">1.A</x:t>
  </x:si>
  <x:si>
    <x:t xml:space="preserve">10.A</x:t>
  </x:si>
  <x:si>
    <x:t xml:space="preserve">9.A</x:t>
  </x:si>
  <x:si>
    <x:t xml:space="preserve">2.B</x:t>
  </x:si>
  <x:si>
    <x:t xml:space="preserve">3.B</x:t>
  </x:si>
  <x:si>
    <x:t xml:space="preserve">4.B</x:t>
  </x:si>
  <x:si>
    <x:t xml:space="preserve">5.B</x:t>
  </x:si>
  <x:si>
    <x:t xml:space="preserve">6.B</x:t>
  </x:si>
  <x:si>
    <x:t xml:space="preserve">7.B</x:t>
  </x:si>
  <x:si>
    <x:t xml:space="preserve">10.B</x:t>
  </x:si>
  <x:si>
    <x:t xml:space="preserve">11.B</x:t>
  </x:si>
  <x:si>
    <x:t xml:space="preserve">12.B</x:t>
  </x:si>
  <x:si>
    <x:t xml:space="preserve">13.B</x:t>
  </x:si>
  <x:si>
    <x:t xml:space="preserve">x</x:t>
  </x:si>
  <x:si>
    <x:t xml:space="preserve">Stav k 1.1.</x:t>
  </x:si>
  <x:si>
    <x:t xml:space="preserve">S O U Č E T  za stránku</x:t>
  </x:si>
  <x:si>
    <x:t xml:space="preserve">S O U Č E T za období</x:t>
  </x:si>
  <x:si>
    <x:t xml:space="preserve">Průběžný stav</x:t>
  </x:si>
  <x:si>
    <x:t xml:space="preserve">Pokladna</x:t>
  </x:si>
  <x:si>
    <x:t xml:space="preserve">Banka</x:t>
  </x:si>
  <x:si>
    <x:t xml:space="preserve">Rozdíl příjmů a výdajů </x:t>
  </x:si>
  <x:si>
    <x:t xml:space="preserve">Rozdíl nedaňových příjmů a výdajů</x:t>
  </x:si>
</x:sst>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0"/>
      <x:name val="Arial CE"/>
    </x:font>
    <x:font>
      <x:b/>
      <x:sz val="10"/>
      <x:name val="Arial CE"/>
    </x:font>
    <x:font>
      <x:b/>
      <x:i/>
      <x:sz val="10"/>
      <x:name val="Arial CE"/>
    </x:font>
    <x:font>
      <x:sz val="8"/>
      <x:name val="Arial CE"/>
    </x:font>
    <x:font>
      <x:sz val="10"/>
      <x:name val="Arial CE"/>
    </x:font>
    <x:font>
      <x:b/>
      <x:i/>
      <x:sz val="8"/>
      <x:name val="Arial CE"/>
    </x:font>
  </x:fonts>
  <x:fills count="3">
    <x:fill>
      <x:patternFill patternType="none"/>
    </x:fill>
    <x:fill>
      <x:patternFill patternType="gray125"/>
    </x:fill>
    <x:fill>
      <x:patternFill patternType="solid">
        <x:fgColor indexed="9"/>
      </x:patternFill>
    </x:fill>
  </x:fills>
  <x:borders count="24">
    <x:border/>
    <x:border>
      <x:left style="medium">
        <x:color indexed="64"/>
      </x:left>
      <x:top style="medium">
        <x:color indexed="64"/>
      </x:top>
      <x:bottom style="medium">
        <x:color indexed="64"/>
      </x:bottom>
    </x:border>
    <x:border>
      <x:top style="medium">
        <x:color indexed="64"/>
      </x:top>
      <x:bottom style="medium">
        <x:color indexed="64"/>
      </x:bottom>
    </x:border>
    <x:border>
      <x:left style="medium">
        <x:color indexed="64"/>
      </x:left>
      <x:bottom style="medium">
        <x:color indexed="64"/>
      </x:bottom>
    </x:border>
    <x:border>
      <x:bottom style="medium">
        <x:color indexed="64"/>
      </x:bottom>
    </x:border>
    <x:border>
      <x:right style="medium">
        <x:color indexed="64"/>
      </x:right>
    </x:border>
    <x:border>
      <x:left style="medium">
        <x:color indexed="64"/>
      </x:left>
    </x:border>
    <x:border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</x:border>
    <x:border>
      <x:left style="thin">
        <x:color indexed="64"/>
      </x:left>
      <x:right style="medium">
        <x:color indexed="64"/>
      </x:right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bottom style="medium">
        <x:color indexed="64"/>
      </x:bottom>
    </x:border>
    <x:border>
      <x:left style="thin">
        <x:color indexed="64"/>
      </x:left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top style="medium">
        <x:color indexed="64"/>
      </x:top>
    </x:border>
    <x:border>
      <x:left style="medium">
        <x:color indexed="64"/>
      </x:left>
      <x:right style="medium">
        <x:color indexed="64"/>
      </x:right>
    </x:border>
    <x:border>
      <x:top style="medium">
        <x:color indexed="64"/>
      </x:top>
    </x:border>
    <x:border>
      <x:left style="medium">
        <x:color indexed="64"/>
      </x:left>
      <x:top style="medium">
        <x:color indexed="64"/>
      </x:top>
    </x:border>
    <x:border>
      <x:right style="medium">
        <x:color indexed="64"/>
      </x:right>
      <x:top style="medium">
        <x:color indexed="64"/>
      </x:top>
    </x:border>
    <x:border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right style="medium">
        <x:color indexed="64"/>
      </x:right>
      <x:bottom style="medium">
        <x:color indexed="64"/>
      </x:bottom>
    </x:border>
    <x:border>
      <x:left style="medium">
        <x:color indexed="64"/>
      </x:left>
      <x:right style="thin">
        <x:color indexed="64"/>
      </x:right>
      <x:top style="medium">
        <x:color indexed="64"/>
      </x:top>
    </x:border>
    <x:border>
      <x:left style="thin">
        <x:color indexed="64"/>
      </x:left>
      <x:right style="medium">
        <x:color indexed="64"/>
      </x:right>
      <x:top style="medium">
        <x:color indexed="64"/>
      </x:top>
    </x:border>
  </x:borders>
  <x:cellStyleXfs count="1">
    <x:xf numFmtId="0" fontId="0" fillId="0" borderId="0"/>
  </x:cellStyleXfs>
  <x:cellXfs count="106">
    <x:xf numFmtId="0" fontId="0" fillId="0" borderId="0" xfId="0"/>
    <x:xf numFmtId="0" fontId="3" fillId="0" borderId="0" xfId="0" applyFont="1" applyAlignment="1">
      <x:alignment horizontal="center"/>
    </x:xf>
    <x:xf numFmtId="0" fontId="0" fillId="2" borderId="0" xfId="0" applyFill="1"/>
    <x:xf numFmtId="0" fontId="0" fillId="0" borderId="0" xfId="0" applyAlignment="1">
      <x:alignment horizontal="center"/>
    </x:xf>
    <x:xf numFmtId="0" fontId="3" fillId="0" borderId="1" xfId="0" applyFont="1" applyBorder="1" applyAlignment="1">
      <x:alignment horizontal="center"/>
    </x:xf>
    <x:xf numFmtId="0" fontId="3" fillId="0" borderId="2" xfId="0" applyFont="1" applyBorder="1" applyAlignment="1">
      <x:alignment horizontal="center"/>
    </x:xf>
    <x:xf numFmtId="0" fontId="1" fillId="0" borderId="3" xfId="0" applyFont="1" applyBorder="1"/>
    <x:xf numFmtId="0" fontId="1" fillId="0" borderId="4" xfId="0" applyFont="1" applyBorder="1"/>
    <x:xf numFmtId="0" fontId="0" fillId="0" borderId="0" xfId="0" applyAlignment="1">
      <x:alignment horizontal="right"/>
    </x:xf>
    <x:xf numFmtId="0" fontId="0" fillId="0" borderId="1" xfId="0" applyBorder="1"/>
    <x:xf numFmtId="0" fontId="0" fillId="0" borderId="2" xfId="0" applyBorder="1"/>
    <x:xf numFmtId="3" fontId="0" fillId="0" borderId="5" xfId="0" applyNumberFormat="1" applyBorder="1" applyAlignment="1">
      <x:alignment horizontal="centerContinuous"/>
    </x:xf>
    <x:xf numFmtId="3" fontId="0" fillId="0" borderId="6" xfId="0" applyNumberFormat="1" applyBorder="1" applyAlignment="1">
      <x:alignment horizontal="centerContinuous"/>
    </x:xf>
    <x:xf numFmtId="3" fontId="0" fillId="0" borderId="0" xfId="0" applyNumberFormat="1"/>
    <x:xf numFmtId="3" fontId="3" fillId="0" borderId="0" xfId="0" applyNumberFormat="1" applyFont="1" applyAlignment="1">
      <x:alignment horizontal="center"/>
    </x:xf>
    <x:xf numFmtId="3" fontId="3" fillId="0" borderId="6" xfId="0" applyNumberFormat="1" applyFont="1" applyBorder="1" applyAlignment="1">
      <x:alignment horizontal="center"/>
    </x:xf>
    <x:xf numFmtId="3" fontId="3" fillId="0" borderId="0" xfId="0" applyNumberFormat="1" applyFont="1"/>
    <x:xf numFmtId="3" fontId="3" fillId="0" borderId="5" xfId="0" applyNumberFormat="1" applyFont="1" applyBorder="1" applyAlignment="1">
      <x:alignment horizontal="center"/>
    </x:xf>
    <x:xf numFmtId="3" fontId="3" fillId="0" borderId="2" xfId="0" applyNumberFormat="1" applyFont="1" applyBorder="1" applyAlignment="1">
      <x:alignment horizontal="center"/>
    </x:xf>
    <x:xf numFmtId="3" fontId="3" fillId="0" borderId="1" xfId="0" applyNumberFormat="1" applyFont="1" applyBorder="1" applyAlignment="1">
      <x:alignment horizontal="center"/>
    </x:xf>
    <x:xf numFmtId="3" fontId="3" fillId="0" borderId="7" xfId="0" applyNumberFormat="1" applyFont="1" applyBorder="1" applyAlignment="1">
      <x:alignment horizontal="center"/>
    </x:xf>
    <x:xf numFmtId="3" fontId="0" fillId="0" borderId="6" xfId="0" applyNumberFormat="1" applyBorder="1"/>
    <x:xf numFmtId="3" fontId="0" fillId="0" borderId="5" xfId="0" applyNumberFormat="1" applyBorder="1"/>
    <x:xf numFmtId="3" fontId="0" fillId="0" borderId="2" xfId="0" applyNumberFormat="1" applyBorder="1"/>
    <x:xf numFmtId="3" fontId="0" fillId="0" borderId="1" xfId="0" applyNumberFormat="1" applyBorder="1"/>
    <x:xf numFmtId="3" fontId="0" fillId="0" borderId="7" xfId="0" applyNumberFormat="1" applyBorder="1"/>
    <x:xf numFmtId="3" fontId="0" fillId="2" borderId="0" xfId="0" applyNumberFormat="1" applyFill="1"/>
    <x:xf numFmtId="3" fontId="0" fillId="2" borderId="1" xfId="0" applyNumberFormat="1" applyFill="1" applyBorder="1"/>
    <x:xf numFmtId="3" fontId="0" fillId="2" borderId="7" xfId="0" applyNumberFormat="1" applyFill="1" applyBorder="1"/>
    <x:xf numFmtId="0" fontId="0" fillId="2" borderId="8" xfId="0" applyFill="1" applyBorder="1"/>
    <x:xf numFmtId="3" fontId="0" fillId="0" borderId="0" xfId="0" applyNumberFormat="1" applyBorder="1"/>
    <x:xf numFmtId="0" fontId="0" fillId="0" borderId="2" xfId="0" applyBorder="1" applyAlignment="1">
      <x:alignment horizontal="center"/>
    </x:xf>
    <x:xf numFmtId="0" fontId="0" fillId="2" borderId="0" xfId="0" applyFill="1" applyAlignment="1">
      <x:alignment horizontal="center"/>
    </x:xf>
    <x:xf numFmtId="0" fontId="4" fillId="0" borderId="9" xfId="0" applyFont="1" applyBorder="1" applyAlignment="1">
      <x:alignment horizontal="center"/>
    </x:xf>
    <x:xf numFmtId="0" fontId="4" fillId="0" borderId="10" xfId="0" applyFont="1" applyBorder="1" applyAlignment="1">
      <x:alignment horizontal="center"/>
    </x:xf>
    <x:xf numFmtId="0" fontId="3" fillId="0" borderId="9" xfId="0" applyFont="1" applyBorder="1" applyAlignment="1">
      <x:alignment horizontal="center"/>
    </x:xf>
    <x:xf numFmtId="0" fontId="3" fillId="0" borderId="10" xfId="0" applyFont="1" applyBorder="1" applyAlignment="1">
      <x:alignment horizontal="center"/>
    </x:xf>
    <x:xf numFmtId="0" fontId="3" fillId="0" borderId="11" xfId="0" applyFont="1" applyBorder="1" applyAlignment="1">
      <x:alignment horizontal="center"/>
    </x:xf>
    <x:xf numFmtId="0" fontId="3" fillId="0" borderId="12" xfId="0" applyFont="1" applyBorder="1" applyAlignment="1">
      <x:alignment horizontal="center"/>
    </x:xf>
    <x:xf numFmtId="0" fontId="0" fillId="0" borderId="9" xfId="0" applyBorder="1"/>
    <x:xf numFmtId="0" fontId="0" fillId="0" borderId="10" xfId="0" applyBorder="1" applyAlignment="1">
      <x:alignment horizontal="center"/>
    </x:xf>
    <x:xf numFmtId="0" fontId="0" fillId="0" borderId="13" xfId="0" applyBorder="1"/>
    <x:xf numFmtId="0" fontId="0" fillId="0" borderId="14" xfId="0" applyBorder="1" applyAlignment="1">
      <x:alignment horizontal="center"/>
    </x:xf>
    <x:xf numFmtId="3" fontId="3" fillId="2" borderId="0" xfId="0" applyNumberFormat="1" applyFont="1" applyFill="1" applyAlignment="1">
      <x:alignment horizontal="center"/>
    </x:xf>
    <x:xf numFmtId="3" fontId="0" fillId="2" borderId="0" xfId="0" applyNumberFormat="1" applyFill="1" applyBorder="1"/>
    <x:xf numFmtId="0" fontId="5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2" fillId="0" borderId="0" xfId="0" applyFont="1"/>
    <x:xf numFmtId="0" fontId="2" fillId="0" borderId="9" xfId="0" applyFont="1" applyBorder="1"/>
    <x:xf numFmtId="0" fontId="2" fillId="0" borderId="10" xfId="0" applyFont="1" applyBorder="1" applyAlignment="1">
      <x:alignment horizontal="center"/>
    </x:xf>
    <x:xf numFmtId="3" fontId="2" fillId="0" borderId="0" xfId="0" applyNumberFormat="1" applyFont="1"/>
    <x:xf numFmtId="3" fontId="2" fillId="0" borderId="5" xfId="0" applyNumberFormat="1" applyFont="1" applyBorder="1"/>
    <x:xf numFmtId="0" fontId="0" fillId="0" borderId="0" xfId="0" applyFill="1" applyBorder="1"/>
    <x:xf numFmtId="3" fontId="0" fillId="0" borderId="8" xfId="0" applyNumberFormat="1" applyBorder="1"/>
    <x:xf numFmtId="0" fontId="0" fillId="0" borderId="1" xfId="0" applyFill="1" applyBorder="1"/>
    <x:xf numFmtId="3" fontId="4" fillId="0" borderId="0" xfId="0" applyNumberFormat="1" applyFont="1" applyAlignment="1">
      <x:alignment horizontal="left"/>
    </x:xf>
    <x:xf numFmtId="3" fontId="3" fillId="0" borderId="15" xfId="0" applyNumberFormat="1" applyFont="1" applyBorder="1" applyAlignment="1">
      <x:alignment horizontal="center"/>
    </x:xf>
    <x:xf numFmtId="3" fontId="3" fillId="0" borderId="16" xfId="0" applyNumberFormat="1" applyFont="1" applyBorder="1" applyAlignment="1">
      <x:alignment horizontal="center"/>
    </x:xf>
    <x:xf numFmtId="3" fontId="3" fillId="0" borderId="8" xfId="0" applyNumberFormat="1" applyFont="1" applyBorder="1" applyAlignment="1">
      <x:alignment horizontal="center"/>
    </x:xf>
    <x:xf numFmtId="3" fontId="5" fillId="0" borderId="16" xfId="0" applyNumberFormat="1" applyFont="1" applyBorder="1" applyAlignment="1">
      <x:alignment horizontal="center"/>
    </x:xf>
    <x:xf numFmtId="3" fontId="2" fillId="0" borderId="2" xfId="0" applyNumberFormat="1" applyFont="1" applyBorder="1"/>
    <x:xf numFmtId="3" fontId="2" fillId="0" borderId="6" xfId="0" applyNumberFormat="1" applyFont="1" applyBorder="1" applyAlignment="1">
      <x:alignment horizontal="center"/>
    </x:xf>
    <x:xf numFmtId="0" fontId="5" fillId="0" borderId="2" xfId="0" applyFont="1" applyBorder="1" applyAlignment="1">
      <x:alignment horizontal="center"/>
    </x:xf>
    <x:xf numFmtId="0" fontId="2" fillId="0" borderId="2" xfId="0" applyFont="1" applyBorder="1" applyAlignment="1">
      <x:alignment horizontal="center"/>
    </x:xf>
    <x:xf numFmtId="0" fontId="2" fillId="0" borderId="2" xfId="0" applyFont="1" applyBorder="1"/>
    <x:xf numFmtId="0" fontId="2" fillId="0" borderId="11" xfId="0" applyFont="1" applyBorder="1"/>
    <x:xf numFmtId="0" fontId="2" fillId="0" borderId="12" xfId="0" applyFont="1" applyBorder="1" applyAlignment="1">
      <x:alignment horizontal="center"/>
    </x:xf>
    <x:xf numFmtId="3" fontId="2" fillId="0" borderId="7" xfId="0" applyNumberFormat="1" applyFont="1" applyBorder="1"/>
    <x:xf numFmtId="3" fontId="5" fillId="0" borderId="8" xfId="0" applyNumberFormat="1" applyFont="1" applyBorder="1" applyAlignment="1">
      <x:alignment horizontal="center"/>
    </x:xf>
    <x:xf numFmtId="3" fontId="2" fillId="0" borderId="5" xfId="0" applyNumberFormat="1" applyFont="1" applyBorder="1" applyAlignment="1">
      <x:alignment horizontal="center"/>
    </x:xf>
    <x:xf numFmtId="0" fontId="0" fillId="0" borderId="0" xfId="0" applyBorder="1"/>
    <x:xf numFmtId="3" fontId="3" fillId="0" borderId="0" xfId="0" applyNumberFormat="1" applyFont="1" applyBorder="1" applyAlignment="1">
      <x:alignment horizontal="center"/>
    </x:xf>
    <x:xf numFmtId="3" fontId="2" fillId="0" borderId="2" xfId="0" applyNumberFormat="1" applyFont="1" applyBorder="1" applyAlignment="1">
      <x:alignment horizontal="center"/>
    </x:xf>
    <x:xf numFmtId="3" fontId="2" fillId="0" borderId="1" xfId="0" applyNumberFormat="1" applyFont="1" applyBorder="1" applyAlignment="1">
      <x:alignment horizontal="center"/>
    </x:xf>
    <x:xf numFmtId="0" fontId="0" fillId="2" borderId="17" xfId="0" applyFill="1" applyBorder="1"/>
    <x:xf numFmtId="16" fontId="3" fillId="0" borderId="0" xfId="0" applyNumberFormat="1" applyFont="1" applyAlignment="1">
      <x:alignment horizontal="center"/>
    </x:xf>
    <x:xf numFmtId="3" fontId="0" fillId="0" borderId="18" xfId="0" applyNumberFormat="1" applyBorder="1" applyAlignment="1">
      <x:alignment horizontal="centerContinuous"/>
    </x:xf>
    <x:xf numFmtId="3" fontId="0" fillId="0" borderId="17" xfId="0" applyNumberFormat="1" applyBorder="1" applyAlignment="1">
      <x:alignment horizontal="centerContinuous"/>
    </x:xf>
    <x:xf numFmtId="3" fontId="0" fillId="0" borderId="19" xfId="0" applyNumberFormat="1" applyBorder="1" applyAlignment="1">
      <x:alignment horizontal="centerContinuous"/>
    </x:xf>
    <x:xf numFmtId="3" fontId="0" fillId="0" borderId="0" xfId="0" applyNumberFormat="1" applyBorder="1" applyAlignment="1">
      <x:alignment horizontal="centerContinuous"/>
    </x:xf>
    <x:xf numFmtId="3" fontId="3" fillId="0" borderId="0" xfId="0" applyNumberFormat="1" applyFont="1" applyBorder="1" applyAlignment="1">
      <x:alignment horizontal="centerContinuous"/>
    </x:xf>
    <x:xf numFmtId="3" fontId="2" fillId="0" borderId="0" xfId="0" applyNumberFormat="1" applyFont="1" applyBorder="1" applyAlignment="1">
      <x:alignment horizontal="center"/>
    </x:xf>
    <x:xf numFmtId="3" fontId="2" fillId="0" borderId="0" xfId="0" applyNumberFormat="1" applyFont="1" applyBorder="1"/>
    <x:xf numFmtId="3" fontId="0" fillId="0" borderId="3" xfId="0" applyNumberFormat="1" applyBorder="1"/>
    <x:xf numFmtId="3" fontId="0" fillId="0" borderId="4" xfId="0" applyNumberFormat="1" applyBorder="1"/>
    <x:xf numFmtId="3" fontId="0" fillId="0" borderId="20" xfId="0" applyNumberFormat="1" applyBorder="1"/>
    <x:xf numFmtId="3" fontId="3" fillId="0" borderId="21" xfId="0" applyNumberFormat="1" applyFont="1" applyBorder="1" applyAlignment="1">
      <x:alignment horizontal="center"/>
    </x:xf>
    <x:xf numFmtId="0" fontId="3" fillId="0" borderId="18" xfId="0" applyFont="1" applyBorder="1" applyAlignment="1">
      <x:alignment horizontal="center"/>
    </x:xf>
    <x:xf numFmtId="0" fontId="5" fillId="0" borderId="6" xfId="0" applyFont="1" applyBorder="1"/>
    <x:xf numFmtId="0" fontId="3" fillId="0" borderId="6" xfId="0" applyFont="1" applyBorder="1"/>
    <x:xf numFmtId="0" fontId="3" fillId="0" borderId="3" xfId="0" applyFont="1" applyBorder="1"/>
    <x:xf numFmtId="0" fontId="3" fillId="0" borderId="7" xfId="0" applyFont="1" applyBorder="1" applyAlignment="1">
      <x:alignment horizontal="center"/>
    </x:xf>
    <x:xf numFmtId="0" fontId="5" fillId="0" borderId="1" xfId="0" applyFont="1" applyBorder="1"/>
    <x:xf numFmtId="3" fontId="2" fillId="0" borderId="7" xfId="0" applyNumberFormat="1" applyFont="1" applyBorder="1" applyAlignment="1">
      <x:alignment horizontal="center"/>
    </x:xf>
    <x:xf numFmtId="3" fontId="0" fillId="2" borderId="1" xfId="0" applyNumberFormat="1" applyFill="1" applyBorder="1" applyAlignment="1">
      <x:alignment horizontal="center"/>
    </x:xf>
    <x:xf numFmtId="3" fontId="0" fillId="2" borderId="2" xfId="0" applyNumberFormat="1" applyFill="1" applyBorder="1" applyAlignment="1">
      <x:alignment horizontal="center"/>
    </x:xf>
    <x:xf numFmtId="3" fontId="0" fillId="2" borderId="7" xfId="0" applyNumberFormat="1" applyFill="1" applyBorder="1" applyAlignment="1">
      <x:alignment horizontal="center"/>
    </x:xf>
    <x:xf numFmtId="0" fontId="1" fillId="0" borderId="18" xfId="0" applyFont="1" applyBorder="1" applyAlignment="1">
      <x:alignment horizontal="center"/>
    </x:xf>
    <x:xf numFmtId="0" fontId="1" fillId="0" borderId="17" xfId="0" applyFont="1" applyBorder="1" applyAlignment="1">
      <x:alignment horizontal="center"/>
    </x:xf>
    <x:xf numFmtId="0" fontId="1" fillId="0" borderId="19" xfId="0" applyFont="1" applyBorder="1" applyAlignment="1">
      <x:alignment horizontal="center"/>
    </x:xf>
    <x:xf numFmtId="3" fontId="0" fillId="0" borderId="2" xfId="0" applyNumberFormat="1" applyBorder="1" applyAlignment="1">
      <x:alignment horizontal="center"/>
    </x:xf>
    <x:xf numFmtId="3" fontId="0" fillId="0" borderId="7" xfId="0" applyNumberFormat="1" applyBorder="1" applyAlignment="1">
      <x:alignment horizontal="center"/>
    </x:xf>
    <x:xf numFmtId="0" fontId="4" fillId="0" borderId="22" xfId="0" applyFont="1" applyBorder="1" applyAlignment="1">
      <x:alignment horizontal="center"/>
    </x:xf>
    <x:xf numFmtId="0" fontId="4" fillId="0" borderId="23" xfId="0" applyFont="1" applyBorder="1" applyAlignment="1">
      <x:alignment horizontal="center"/>
    </x:xf>
    <x:xf numFmtId="200" fontId="3" fillId="0" borderId="0" xfId="0" applyNumberFormat="1" applyFont="1" applyFill="1" applyBorder="1" applyAlignment="1">
      <x:alignment horizontal="center"/>
    </x:xf>
    <x:xf numFmtId="0" fontId="3" fillId="0" borderId="0" xfId="0" applyNumberFormat="1" applyFont="1" applyFill="1" applyBorder="1" applyAlignment="1">
      <x:alignment horizontal="center" wrapText="1"/>
    </x:xf>
  </x:cellXfs>
  <x:cellStyles count="1">
    <x:cellStyle name="Normální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8080FF"/>
      <x:rgbColor rgb="00802060"/>
      <x:rgbColor rgb="00FFFFC0"/>
      <x:rgbColor rgb="00A0E0E0"/>
      <x:rgbColor rgb="00600080"/>
      <x:rgbColor rgb="00FF8080"/>
      <x:rgbColor rgb="000080C0"/>
      <x:rgbColor rgb="00C0C0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69FFFF"/>
      <x:rgbColor rgb="00CCFFCC"/>
      <x:rgbColor rgb="00FFFF99"/>
      <x:rgbColor rgb="00A6CAF0"/>
      <x:rgbColor rgb="00CC9CCC"/>
      <x:rgbColor rgb="00CC99FF"/>
      <x:rgbColor rgb="00E3E3E3"/>
      <x:rgbColor rgb="003366FF"/>
      <x:rgbColor rgb="0033CCCC"/>
      <x:rgbColor rgb="00339933"/>
      <x:rgbColor rgb="00999933"/>
      <x:rgbColor rgb="00996633"/>
      <x:rgbColor rgb="00996666"/>
      <x:rgbColor rgb="00666699"/>
      <x:rgbColor rgb="00969696"/>
      <x:rgbColor rgb="003333CC"/>
      <x:rgbColor rgb="00336666"/>
      <x:rgbColor rgb="00003300"/>
      <x:rgbColor rgb="00333300"/>
      <x:rgbColor rgb="00663300"/>
      <x:rgbColor rgb="00993366"/>
      <x:rgbColor rgb="00333399"/>
      <x:rgbColor rgb="00424242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e543efcb243ac" /><Relationship Type="http://schemas.openxmlformats.org/officeDocument/2006/relationships/theme" Target="/xl/theme/theme1.xml" Id="Rf7f1dfb7a91f4c10" /><Relationship Type="http://schemas.openxmlformats.org/officeDocument/2006/relationships/sharedStrings" Target="/xl/sharedStrings.xml" Id="Ra824b335d1574e48" /><Relationship Type="http://schemas.openxmlformats.org/officeDocument/2006/relationships/worksheet" Target="/xl/worksheets/sheet1.xml" Id="R8e02d79a9e3e4515" 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FormatPr defaultRowHeight="12.75"/>
  <ns0:cols>
    <ns0:col min="1" max="1" width="2.42578125" customWidth="1"/>
    <ns0:col min="2" max="2" width="14" hidden="0" customWidth="1"/>
    <ns0:col min="3" max="3" width="6.140625" customWidth="1"/>
    <ns0:col min="4" max="4" width="38.85546875" customWidth="1"/>
    <ns0:col min="5" max="5" width="16" customWidth="1"/>
    <ns0:col min="6" max="6" width="9" style="3" customWidth="1"/>
    <ns0:col min="7" max="12" width="9.140625" style="13" customWidth="0"/>
    <ns0:col min="13" max="13" width="5.5703125" style="14" customWidth="1"/>
    <ns0:col min="14" max="14" width="10.42578125" style="13" customWidth="1"/>
    <ns0:col min="15" max="15" width="9.7109375" style="22" customWidth="1"/>
    <ns0:col min="16" max="16" width="10.42578125" style="13" customWidth="1"/>
    <ns0:col min="17" max="17" width="9.7109375" style="22" customWidth="1"/>
    <ns0:col min="18" max="23" width="8.5703125" style="13" customWidth="1"/>
    <ns0:col min="24" max="24" width="8.85546875" style="21" customWidth="1"/>
    <ns0:col min="25" max="25" width="9.140625" style="13" customWidth="0"/>
    <ns0:col min="26" max="26" width="11.140625" style="13" customWidth="1"/>
    <ns0:col min="27" max="65" width="9.140625" style="13" customWidth="0"/>
  </ns0:cols>
  <ns0:sheetData>
    <ns0:row r="1">
      <ns0:c r="A1" s="97" t="s">
        <ns0:v>0</ns0:v>
      </ns0:c>
      <ns0:c r="B1" s="98"/>
      <ns0:c r="C1" s="98"/>
      <ns0:c r="D1" s="99"/>
      <ns0:c r="E1" s="102" t="s">
        <ns0:v>1</ns0:v>
      </ns0:c>
      <ns0:c r="F1" s="103"/>
      <ns0:c r="G1" s="76" t="s">
        <ns0:v>2</ns0:v>
      </ns0:c>
      <ns0:c r="H1" s="77"/>
      <ns0:c r="I1" s="77"/>
      <ns0:c r="J1" s="77"/>
      <ns0:c r="K1" s="77"/>
      <ns0:c r="L1" s="78"/>
      <ns0:c r="M1" s="56"/>
      <ns0:c r="N1" s="77" t="s">
        <ns0:v>3</ns0:v>
      </ns0:c>
      <ns0:c r="O1" s="78"/>
      <ns0:c r="P1" s="77" t="s">
        <ns0:v>4</ns0:v>
      </ns0:c>
      <ns0:c r="Q1" s="78"/>
      <ns0:c r="R1" s="77" t="s">
        <ns0:v>5</ns0:v>
      </ns0:c>
      <ns0:c r="S1" s="77"/>
      <ns0:c r="T1" s="77"/>
      <ns0:c r="U1" s="77"/>
      <ns0:c r="V1" s="77"/>
      <ns0:c r="W1" s="77"/>
      <ns0:c r="X1" s="76" t="s">
        <ns0:v>6</ns0:v>
      </ns0:c>
      <ns0:c r="Y1" s="77"/>
      <ns0:c r="Z1" s="77"/>
      <ns0:c r="AA1" s="78"/>
    </ns0:row>
    <ns0:row r="2" ht="13.5">
      <ns0:c r="A2" s="6" t="inlineStr">
        <ns0:is>
          <ns0:t xml:space="preserve">Rok : 2026</ns0:t>
        </ns0:is>
      </ns0:c>
      <ns0:c r="B2" s="7"/>
      <ns0:c r="C2" s="7"/>
      <ns0:c r="D2" s="7" t="str">
        <ns0:v>SDH Horní Dolní · ukázková data za září 2026</ns0:v>
      </ns0:c>
      <ns0:c r="E2" s="33" t="s">
        <ns0:v>7</ns0:v>
      </ns0:c>
      <ns0:c r="F2" s="34" t="s">
        <ns0:v>8</ns0:v>
      </ns0:c>
      <ns0:c r="G2" s="12" t="s">
        <ns0:v>9</ns0:v>
      </ns0:c>
      <ns0:c r="H2" s="79"/>
      <ns0:c r="I2" s="79"/>
      <ns0:c r="J2" s="12" t="s">
        <ns0:v>10</ns0:v>
      </ns0:c>
      <ns0:c r="K2" s="79"/>
      <ns0:c r="L2" s="11"/>
      <ns0:c r="M2" s="57"/>
      <ns0:c r="N2" s="79" t="s">
        <ns0:v>11</ns0:v>
      </ns0:c>
      <ns0:c r="O2" s="11"/>
      <ns0:c r="P2" s="79" t="s">
        <ns0:v>11</ns0:v>
      </ns0:c>
      <ns0:c r="Q2" s="11"/>
      <ns0:c r="R2" s="80" t="s">
        <ns0:v>12</ns0:v>
      </ns0:c>
      <ns0:c r="S2" s="71" t="s">
        <ns0:v>13</ns0:v>
      </ns0:c>
      <ns0:c r="T2" s="71" t="s">
        <ns0:v>14</ns0:v>
      </ns0:c>
      <ns0:c r="U2" s="71" t="s">
        <ns0:v>15</ns0:v>
      </ns0:c>
      <ns0:c r="V2" s="71" t="s">
        <ns0:v>16</ns0:v>
      </ns0:c>
      <ns0:c r="W2" s="30" t="s">
        <ns0:v>17</ns0:v>
      </ns0:c>
      <ns0:c r="X2" s="15" t="s">
        <ns0:v>12</ns0:v>
      </ns0:c>
      <ns0:c r="Y2" s="71" t="s">
        <ns0:v>18</ns0:v>
      </ns0:c>
      <ns0:c r="Z2" s="71" t="s">
        <ns0:v>19</ns0:v>
      </ns0:c>
      <ns0:c r="AA2" s="17" t="s">
        <ns0:v>17</ns0:v>
      </ns0:c>
      <ns0:c r="AB2" s="16"/>
      <ns0:c r="AC2" s="16"/>
      <ns0:c r="AD2" s="16"/>
      <ns0:c r="AE2" s="16"/>
      <ns0:c r="AF2" s="16"/>
      <ns0:c r="AG2" s="16"/>
      <ns0:c r="AH2" s="16"/>
      <ns0:c r="AI2" s="16"/>
    </ns0:row>
    <ns0:row r="3" ht="13.5">
      <ns0:c r="A3" s="4" t="s">
        <ns0:v>20</ns0:v>
      </ns0:c>
      <ns0:c r="B3" s="5" t="s">
        <ns0:v>21</ns0:v>
      </ns0:c>
      <ns0:c r="C3" s="5" t="s">
        <ns0:v>22</ns0:v>
      </ns0:c>
      <ns0:c r="D3" s="91" t="s">
        <ns0:v>23</ns0:v>
      </ns0:c>
      <ns0:c r="E3" s="35" t="s">
        <ns0:v>24</ns0:v>
      </ns0:c>
      <ns0:c r="F3" s="36" t="s">
        <ns0:v>25</ns0:v>
      </ns0:c>
      <ns0:c r="G3" s="15" t="s">
        <ns0:v>26</ns0:v>
      </ns0:c>
      <ns0:c r="H3" s="71" t="s">
        <ns0:v>27</ns0:v>
      </ns0:c>
      <ns0:c r="I3" s="71" t="s">
        <ns0:v>28</ns0:v>
      </ns0:c>
      <ns0:c r="J3" s="15" t="s">
        <ns0:v>26</ns0:v>
      </ns0:c>
      <ns0:c r="K3" s="71" t="s">
        <ns0:v>27</ns0:v>
      </ns0:c>
      <ns0:c r="L3" s="17" t="s">
        <ns0:v>28</ns0:v>
      </ns0:c>
      <ns0:c r="M3" s="57"/>
      <ns0:c r="N3" s="71" t="s">
        <ns0:v>29</ns0:v>
      </ns0:c>
      <ns0:c r="O3" s="17" t="s">
        <ns0:v>17</ns0:v>
      </ns0:c>
      <ns0:c r="P3" s="71" t="s">
        <ns0:v>29</ns0:v>
      </ns0:c>
      <ns0:c r="Q3" s="17" t="s">
        <ns0:v>17</ns0:v>
      </ns0:c>
      <ns0:c r="R3" s="71" t="s">
        <ns0:v>30</ns0:v>
      </ns0:c>
      <ns0:c r="S3" s="71" t="s">
        <ns0:v>31</ns0:v>
      </ns0:c>
      <ns0:c r="T3" s="71" t="s">
        <ns0:v>32</ns0:v>
      </ns0:c>
      <ns0:c r="U3" s="71" t="s">
        <ns0:v>31</ns0:v>
      </ns0:c>
      <ns0:c r="V3" s="71" t="s">
        <ns0:v>33</ns0:v>
      </ns0:c>
      <ns0:c r="W3" s="71"/>
      <ns0:c r="X3" s="15" t="s">
        <ns0:v>30</ns0:v>
      </ns0:c>
      <ns0:c r="Y3" s="71" t="s">
        <ns0:v>34</ns0:v>
      </ns0:c>
      <ns0:c r="Z3" s="71" t="s">
        <ns0:v>35</ns0:v>
      </ns0:c>
      <ns0:c r="AA3" s="17"/>
      <ns0:c r="AB3" s="16"/>
      <ns0:c r="AC3" s="16"/>
      <ns0:c r="AD3" s="16"/>
      <ns0:c r="AE3" s="16"/>
      <ns0:c r="AF3" s="16"/>
      <ns0:c r="AG3" s="16"/>
      <ns0:c r="AH3" s="16"/>
      <ns0:c r="AI3" s="16"/>
    </ns0:row>
    <ns0:row r="4" s="1" customFormat="1" ht="12">
      <ns0:c r="A4" s="4" t="s">
        <ns0:v>36</ns0:v>
      </ns0:c>
      <ns0:c r="B4" s="5" t="s">
        <ns0:v>37</ns0:v>
      </ns0:c>
      <ns0:c r="C4" s="5" t="s">
        <ns0:v>38</ns0:v>
      </ns0:c>
      <ns0:c r="D4" s="5" t="s">
        <ns0:v>39</ns0:v>
      </ns0:c>
      <ns0:c r="E4" s="37" t="s">
        <ns0:v>40</ns0:v>
      </ns0:c>
      <ns0:c r="F4" s="38" t="s">
        <ns0:v>41</ns0:v>
      </ns0:c>
      <ns0:c r="G4" s="19">
        <ns0:v>1</ns0:v>
      </ns0:c>
      <ns0:c r="H4" s="18">
        <ns0:v>2</ns0:v>
      </ns0:c>
      <ns0:c r="I4" s="18">
        <ns0:v>3</ns0:v>
      </ns0:c>
      <ns0:c r="J4" s="19">
        <ns0:v>4</ns0:v>
      </ns0:c>
      <ns0:c r="K4" s="18">
        <ns0:v>5</ns0:v>
      </ns0:c>
      <ns0:c r="L4" s="20">
        <ns0:v>6</ns0:v>
      </ns0:c>
      <ns0:c r="M4" s="58" t="s">
        <ns0:v>38</ns0:v>
      </ns0:c>
      <ns0:c r="N4" s="18" t="s">
        <ns0:v>42</ns0:v>
      </ns0:c>
      <ns0:c r="O4" s="20" t="s">
        <ns0:v>43</ns0:v>
      </ns0:c>
      <ns0:c r="P4" s="18" t="s">
        <ns0:v>44</ns0:v>
      </ns0:c>
      <ns0:c r="Q4" s="20" t="s">
        <ns0:v>45</ns0:v>
      </ns0:c>
      <ns0:c r="R4" s="18" t="s">
        <ns0:v>46</ns0:v>
      </ns0:c>
      <ns0:c r="S4" s="18" t="s">
        <ns0:v>47</ns0:v>
      </ns0:c>
      <ns0:c r="T4" s="18" t="s">
        <ns0:v>48</ns0:v>
      </ns0:c>
      <ns0:c r="U4" s="18" t="s">
        <ns0:v>49</ns0:v>
      </ns0:c>
      <ns0:c r="V4" s="18" t="s">
        <ns0:v>50</ns0:v>
      </ns0:c>
      <ns0:c r="W4" s="18" t="s">
        <ns0:v>51</ns0:v>
      </ns0:c>
      <ns0:c r="X4" s="19" t="s">
        <ns0:v>52</ns0:v>
      </ns0:c>
      <ns0:c r="Y4" s="18" t="s">
        <ns0:v>53</ns0:v>
      </ns0:c>
      <ns0:c r="Z4" s="18" t="s">
        <ns0:v>54</ns0:v>
      </ns0:c>
      <ns0:c r="AA4" s="20" t="s">
        <ns0:v>55</ns0:v>
      </ns0:c>
      <ns0:c r="AB4" s="14"/>
      <ns0:c r="AC4" s="14"/>
      <ns0:c r="AD4" s="14"/>
      <ns0:c r="AE4" s="14"/>
      <ns0:c r="AF4" s="14"/>
      <ns0:c r="AG4" s="14"/>
      <ns0:c r="AH4" s="14"/>
      <ns0:c r="AI4" s="14"/>
      <ns0:c r="AJ4" s="14"/>
      <ns0:c r="AK4" s="14"/>
      <ns0:c r="AL4" s="14"/>
      <ns0:c r="AM4" s="14"/>
      <ns0:c r="AN4" s="14"/>
      <ns0:c r="AO4" s="14"/>
      <ns0:c r="AP4" s="14"/>
      <ns0:c r="AQ4" s="14"/>
      <ns0:c r="AR4" s="14"/>
      <ns0:c r="AS4" s="14"/>
      <ns0:c r="AT4" s="14"/>
      <ns0:c r="AU4" s="14"/>
      <ns0:c r="AV4" s="14"/>
      <ns0:c r="AW4" s="14"/>
      <ns0:c r="AX4" s="14"/>
      <ns0:c r="AY4" s="14"/>
      <ns0:c r="AZ4" s="14"/>
      <ns0:c r="BA4" s="14"/>
      <ns0:c r="BB4" s="14"/>
      <ns0:c r="BC4" s="14"/>
      <ns0:c r="BD4" s="14"/>
      <ns0:c r="BE4" s="14"/>
      <ns0:c r="BF4" s="14"/>
      <ns0:c r="BG4" s="14"/>
      <ns0:c r="BH4" s="14"/>
      <ns0:c r="BI4" s="14"/>
      <ns0:c r="BJ4" s="14"/>
      <ns0:c r="BK4" s="14"/>
      <ns0:c r="BL4" s="14"/>
      <ns0:c r="BM4" s="14"/>
    </ns0:row>
    <ns0:row r="5" s="47" customFormat="1">
      <ns0:c r="A5" s="88">
        <ns0:v>0</ns0:v>
      </ns0:c>
      <ns0:c r="B5" s="45"/>
      <ns0:c r="C5" s="46" t="s">
        <ns0:v>56</ns0:v>
      </ns0:c>
      <ns0:c r="D5" s="47" t="s">
        <ns0:v>57</ns0:v>
      </ns0:c>
      <ns0:c r="E5" s="48"/>
      <ns0:c r="F5" s="49"/>
      <ns0:c r="G5" s="61" t="s">
        <ns0:v>56</ns0:v>
      </ns0:c>
      <ns0:c r="H5" s="81" t="s">
        <ns0:v>56</ns0:v>
      </ns0:c>
      <ns0:c r="I5" s="82">
        <ns0:v>0</ns0:v>
      </ns0:c>
      <ns0:c r="J5" s="61" t="s">
        <ns0:v>56</ns0:v>
      </ns0:c>
      <ns0:c r="K5" s="81" t="s">
        <ns0:v>56</ns0:v>
      </ns0:c>
      <ns0:c r="L5" s="51">
        <ns0:v>0</ns0:v>
      </ns0:c>
      <ns0:c r="M5" s="59" t="n">
        <ns0:f>A5</ns0:f>
        <ns0:v>0</ns0:v>
      </ns0:c>
      <ns0:c r="N5" s="81" t="s">
        <ns0:v>56</ns0:v>
      </ns0:c>
      <ns0:c r="O5" s="69" t="s">
        <ns0:v>56</ns0:v>
      </ns0:c>
      <ns0:c r="P5" s="81" t="s">
        <ns0:v>56</ns0:v>
      </ns0:c>
      <ns0:c r="Q5" s="69" t="s">
        <ns0:v>56</ns0:v>
      </ns0:c>
      <ns0:c r="R5" s="81" t="s">
        <ns0:v>56</ns0:v>
      </ns0:c>
      <ns0:c r="S5" s="81" t="s">
        <ns0:v>56</ns0:v>
      </ns0:c>
      <ns0:c r="T5" s="81" t="s">
        <ns0:v>56</ns0:v>
      </ns0:c>
      <ns0:c r="U5" s="81" t="s">
        <ns0:v>56</ns0:v>
      </ns0:c>
      <ns0:c r="V5" s="81" t="s">
        <ns0:v>56</ns0:v>
      </ns0:c>
      <ns0:c r="W5" s="81" t="s">
        <ns0:v>56</ns0:v>
      </ns0:c>
      <ns0:c r="X5" s="61" t="s">
        <ns0:v>56</ns0:v>
      </ns0:c>
      <ns0:c r="Y5" s="81" t="s">
        <ns0:v>56</ns0:v>
      </ns0:c>
      <ns0:c r="Z5" s="81" t="s">
        <ns0:v>56</ns0:v>
      </ns0:c>
      <ns0:c r="AA5" s="69" t="s">
        <ns0:v>56</ns0:v>
      </ns0:c>
      <ns0:c r="AB5" s="50"/>
      <ns0:c r="AC5" s="50"/>
      <ns0:c r="AD5" s="50"/>
      <ns0:c r="AE5" s="50"/>
      <ns0:c r="AF5" s="50"/>
      <ns0:c r="AG5" s="50"/>
      <ns0:c r="AH5" s="50"/>
      <ns0:c r="AI5" s="50"/>
      <ns0:c r="AJ5" s="50"/>
      <ns0:c r="AK5" s="50"/>
      <ns0:c r="AL5" s="50"/>
      <ns0:c r="AM5" s="50"/>
      <ns0:c r="AN5" s="50"/>
      <ns0:c r="AO5" s="50"/>
      <ns0:c r="AP5" s="50"/>
      <ns0:c r="AQ5" s="50"/>
      <ns0:c r="AR5" s="50"/>
      <ns0:c r="AS5" s="50"/>
      <ns0:c r="AT5" s="50"/>
      <ns0:c r="AU5" s="50"/>
      <ns0:c r="AV5" s="50"/>
      <ns0:c r="AW5" s="50"/>
      <ns0:c r="AX5" s="50"/>
      <ns0:c r="AY5" s="50"/>
      <ns0:c r="AZ5" s="50"/>
      <ns0:c r="BA5" s="50"/>
      <ns0:c r="BB5" s="50"/>
      <ns0:c r="BC5" s="50"/>
      <ns0:c r="BD5" s="50"/>
      <ns0:c r="BE5" s="50"/>
      <ns0:c r="BF5" s="50"/>
      <ns0:c r="BG5" s="50"/>
      <ns0:c r="BH5" s="50"/>
      <ns0:c r="BI5" s="50"/>
      <ns0:c r="BJ5" s="50"/>
      <ns0:c r="BK5" s="50"/>
      <ns0:c r="BL5" s="50"/>
      <ns0:c r="BM5" s="50"/>
    </ns0:row>
    <ns0:row r="6" ht="28" customHeight="1">
      <ns0:c r="A6" s="89">
        <ns0:v>1</ns0:v>
      </ns0:c>
      <ns0:c r="B6" s="104" t="n">
        <ns0:v>46279.5</ns0:v>
      </ns0:c>
      <ns0:c r="C6" s="1" t="str">
        <ns0:v>P-001</ns0:v>
      </ns0:c>
      <ns0:c r="D6" s="105" t="str">
        <ns0:v>Členský příspěvek – Eliška Nová</ns0:v>
      </ns0:c>
      <ns0:c r="E6" s="39" t="str">
        <ns0:v>Nedaňový</ns0:v>
      </ns0:c>
      <ns0:c r="F6" s="40" t="str">
        <ns0:v>3</ns0:v>
      </ns0:c>
      <ns0:c r="G6" s="21"/>
      <ns0:c r="H6" s="30"/>
      <ns0:c r="I6" s="30" t="n">
        <ns0:f>I5+G6-H6</ns0:f>
        <ns0:v>0</ns0:v>
      </ns0:c>
      <ns0:c r="J6" s="21" t="n">
        <ns0:v>300</ns0:v>
      </ns0:c>
      <ns0:c r="K6" s="30"/>
      <ns0:c r="L6" s="22" t="n">
        <ns0:f>L5+J6-K6</ns0:f>
        <ns0:v>300</ns0:v>
      </ns0:c>
      <ns0:c r="M6" s="57" t="n">
        <ns0:f>A6</ns0:f>
        <ns0:v>1</ns0:v>
      </ns0:c>
      <ns0:c r="N6" s="30"/>
      <ns0:c r="O6" s="22"/>
      <ns0:c r="P6" s="30"/>
      <ns0:c r="Q6" s="22"/>
      <ns0:c r="R6" s="30"/>
      <ns0:c r="S6" s="30" t="n">
        <ns0:f>J6</ns0:f>
        <ns0:v>300</ns0:v>
      </ns0:c>
      <ns0:c r="T6" s="30"/>
      <ns0:c r="U6" s="30"/>
      <ns0:c r="V6" s="30"/>
      <ns0:c r="W6" s="30"/>
      <ns0:c r="X6" s="21"/>
      <ns0:c r="Y6" s="30"/>
      <ns0:c r="Z6" s="30"/>
      <ns0:c r="AA6" s="22"/>
    </ns0:row>
    <ns0:row r="7" ht="28" customHeight="1">
      <ns0:c r="A7" s="89">
        <ns0:v>2</ns0:v>
      </ns0:c>
      <ns0:c r="B7" s="104" t="n">
        <ns0:v>46280.5</ns0:v>
      </ns0:c>
      <ns0:c r="C7" s="1" t="str">
        <ns0:v>P-002</ns0:v>
      </ns0:c>
      <ns0:c r="D7" s="105" t="str">
        <ns0:v>Členský příspěvek – Matěj Král</ns0:v>
      </ns0:c>
      <ns0:c r="E7" s="39" t="str">
        <ns0:v>Nedaňový</ns0:v>
      </ns0:c>
      <ns0:c r="F7" s="40" t="str">
        <ns0:v>3</ns0:v>
      </ns0:c>
      <ns0:c r="G7" s="21"/>
      <ns0:c r="H7" s="30"/>
      <ns0:c r="I7" s="30" t="n">
        <ns0:f>I6+G7-H7</ns0:f>
        <ns0:v>0</ns0:v>
      </ns0:c>
      <ns0:c r="J7" s="21" t="n">
        <ns0:v>300</ns0:v>
      </ns0:c>
      <ns0:c r="K7" s="30"/>
      <ns0:c r="L7" s="22" t="n">
        <ns0:f t="shared" ref="L7:L34" si="0">L6+J7-K7</ns0:f>
        <ns0:v>600</ns0:v>
      </ns0:c>
      <ns0:c r="M7" s="57" t="n">
        <ns0:f t="shared" ref="M7:M34" si="1">A7</ns0:f>
        <ns0:v>2</ns0:v>
      </ns0:c>
      <ns0:c r="N7" s="30"/>
      <ns0:c r="O7" s="22"/>
      <ns0:c r="P7" s="30"/>
      <ns0:c r="Q7" s="22"/>
      <ns0:c r="R7" s="30"/>
      <ns0:c r="S7" s="30" t="n">
        <ns0:f>J7</ns0:f>
        <ns0:v>300</ns0:v>
      </ns0:c>
      <ns0:c r="T7" s="30"/>
      <ns0:c r="U7" s="30"/>
      <ns0:c r="V7" s="30"/>
      <ns0:c r="W7" s="30"/>
      <ns0:c r="X7" s="21"/>
      <ns0:c r="Y7" s="30"/>
      <ns0:c r="Z7" s="30"/>
      <ns0:c r="AA7" s="22"/>
    </ns0:row>
    <ns0:row r="8" ht="28" customHeight="1">
      <ns0:c r="A8" s="89">
        <ns0:v>3</ns0:v>
      </ns0:c>
      <ns0:c r="B8" s="104" t="n">
        <ns0:v>46282.5</ns0:v>
      </ns0:c>
      <ns0:c r="C8" s="1" t="str">
        <ns0:v>P-003</ns0:v>
      </ns0:c>
      <ns0:c r="D8" s="105" t="str">
        <ns0:v>Dar kolektivu</ns0:v>
      </ns0:c>
      <ns0:c r="E8" s="39" t="str">
        <ns0:v>Nedaňový</ns0:v>
      </ns0:c>
      <ns0:c r="F8" s="40" t="str">
        <ns0:v>6</ns0:v>
      </ns0:c>
      <ns0:c r="G8" s="21"/>
      <ns0:c r="H8" s="30"/>
      <ns0:c r="I8" s="30" t="n">
        <ns0:f t="shared" ref="I8:I34" si="2">I7+G8-H8</ns0:f>
        <ns0:v>0</ns0:v>
      </ns0:c>
      <ns0:c r="J8" s="21" t="n">
        <ns0:v>1500</ns0:v>
      </ns0:c>
      <ns0:c r="K8" s="30"/>
      <ns0:c r="L8" s="22" t="n">
        <ns0:f t="shared" si="0">L7+J8-K8</ns0:f>
        <ns0:v>2100</ns0:v>
      </ns0:c>
      <ns0:c r="M8" s="57">
        <ns0:f t="shared" si="1"/>
        <ns0:v>3</ns0:v>
      </ns0:c>
      <ns0:c r="N8" s="30"/>
      <ns0:c r="O8" s="22"/>
      <ns0:c r="P8" s="30"/>
      <ns0:c r="Q8" s="22"/>
      <ns0:c r="R8" s="30"/>
      <ns0:c r="S8" s="30"/>
      <ns0:c r="T8" s="30"/>
      <ns0:c r="U8" s="30"/>
      <ns0:c r="V8" s="30" t="n">
        <ns0:f>J8</ns0:f>
        <ns0:v>1500</ns0:v>
      </ns0:c>
      <ns0:c r="W8" s="30"/>
      <ns0:c r="X8" s="21"/>
      <ns0:c r="Y8" s="30"/>
      <ns0:c r="Z8" s="30"/>
      <ns0:c r="AA8" s="22"/>
    </ns0:row>
    <ns0:row r="9" ht="28" customHeight="1">
      <ns0:c r="A9" s="89">
        <ns0:v>4</ns0:v>
      </ns0:c>
      <ns0:c r="B9" s="104" t="n">
        <ns0:v>46285.5</ns0:v>
      </ns0:c>
      <ns0:c r="C9" s="1" t="str">
        <ns0:v>V-009</ns0:v>
      </ns0:c>
      <ns0:c r="D9" s="105" t="str">
        <ns0:v>Startovné – Podzimní pohár</ns0:v>
      </ns0:c>
      <ns0:c r="E9" s="39" t="str">
        <ns0:v>Nedaňový</ns0:v>
      </ns0:c>
      <ns0:c r="F9" s="40" t="str">
        <ns0:v>10</ns0:v>
      </ns0:c>
      <ns0:c r="G9" s="21"/>
      <ns0:c r="H9" s="30" t="n">
        <ns0:v>900</ns0:v>
      </ns0:c>
      <ns0:c r="I9" s="30" t="n">
        <ns0:f t="shared" si="2">I8+G9-H9</ns0:f>
        <ns0:v>-900</ns0:v>
      </ns0:c>
      <ns0:c r="J9" s="21"/>
      <ns0:c r="K9" s="30"/>
      <ns0:c r="L9" s="22" t="n">
        <ns0:f t="shared" si="0">L8+J9-K9</ns0:f>
        <ns0:v>2100</ns0:v>
      </ns0:c>
      <ns0:c r="M9" s="57">
        <ns0:f t="shared" si="1"/>
        <ns0:v>4</ns0:v>
      </ns0:c>
      <ns0:c r="N9" s="30"/>
      <ns0:c r="O9" s="22"/>
      <ns0:c r="P9" s="30"/>
      <ns0:c r="Q9" s="22"/>
      <ns0:c r="R9" s="30"/>
      <ns0:c r="S9" s="30"/>
      <ns0:c r="T9" s="30"/>
      <ns0:c r="U9" s="30"/>
      <ns0:c r="V9" s="30"/>
      <ns0:c r="W9" s="30"/>
      <ns0:c r="X9" s="21" t="n">
        <ns0:f>H9</ns0:f>
        <ns0:v>900</ns0:v>
      </ns0:c>
      <ns0:c r="Y9" s="30"/>
      <ns0:c r="Z9" s="30"/>
      <ns0:c r="AA9" s="22"/>
    </ns0:row>
    <ns0:row r="10">
      <ns0:c r="A10" s="89">
        <ns0:v>5</ns0:v>
      </ns0:c>
      <ns0:c r="B10" s="1"/>
      <ns0:c r="C10" s="8"/>
      <ns0:c r="D10" s="1"/>
      <ns0:c r="E10" s="39"/>
      <ns0:c r="F10" s="40"/>
      <ns0:c r="G10" s="21"/>
      <ns0:c r="H10" s="30"/>
      <ns0:c r="I10" s="30" t="n">
        <ns0:f t="shared" si="2">I9+G10-H10</ns0:f>
        <ns0:v>-900</ns0:v>
      </ns0:c>
      <ns0:c r="J10" s="21"/>
      <ns0:c r="K10" s="30"/>
      <ns0:c r="L10" s="22" t="n">
        <ns0:f t="shared" si="0">L9+J10-K10</ns0:f>
        <ns0:v>2100</ns0:v>
      </ns0:c>
      <ns0:c r="M10" s="57">
        <ns0:f t="shared" si="1"/>
        <ns0:v>5</ns0:v>
      </ns0:c>
      <ns0:c r="N10" s="30"/>
      <ns0:c r="O10" s="22"/>
      <ns0:c r="P10" s="30"/>
      <ns0:c r="Q10" s="22"/>
      <ns0:c r="R10" s="30"/>
      <ns0:c r="S10" s="30"/>
      <ns0:c r="T10" s="30"/>
      <ns0:c r="U10" s="30"/>
      <ns0:c r="V10" s="30"/>
      <ns0:c r="W10" s="30"/>
      <ns0:c r="X10" s="21"/>
      <ns0:c r="Y10" s="30"/>
      <ns0:c r="Z10" s="30"/>
      <ns0:c r="AA10" s="22"/>
    </ns0:row>
    <ns0:row r="11">
      <ns0:c r="A11" s="89">
        <ns0:v>6</ns0:v>
      </ns0:c>
      <ns0:c r="B11" s="1"/>
      <ns0:c r="C11" s="1"/>
      <ns0:c r="D11" s="1"/>
      <ns0:c r="E11" s="39"/>
      <ns0:c r="F11" s="40"/>
      <ns0:c r="G11" s="21"/>
      <ns0:c r="H11" s="30"/>
      <ns0:c r="I11" s="30" t="n">
        <ns0:f t="shared" si="2">I10+G11-H11</ns0:f>
        <ns0:v>-900</ns0:v>
      </ns0:c>
      <ns0:c r="J11" s="21"/>
      <ns0:c r="K11" s="30"/>
      <ns0:c r="L11" s="22" t="n">
        <ns0:f t="shared" si="0">L10+J11-K11</ns0:f>
        <ns0:v>2100</ns0:v>
      </ns0:c>
      <ns0:c r="M11" s="57">
        <ns0:f t="shared" si="1"/>
        <ns0:v>6</ns0:v>
      </ns0:c>
      <ns0:c r="N11" s="30"/>
      <ns0:c r="O11" s="22"/>
      <ns0:c r="P11" s="30"/>
      <ns0:c r="Q11" s="22"/>
      <ns0:c r="R11" s="30"/>
      <ns0:c r="S11" s="30"/>
      <ns0:c r="T11" s="30"/>
      <ns0:c r="U11" s="30"/>
      <ns0:c r="V11" s="30"/>
      <ns0:c r="W11" s="30"/>
      <ns0:c r="X11" s="21"/>
      <ns0:c r="Y11" s="30"/>
      <ns0:c r="Z11" s="30"/>
      <ns0:c r="AA11" s="22"/>
    </ns0:row>
    <ns0:row r="12">
      <ns0:c r="A12" s="89">
        <ns0:v>7</ns0:v>
      </ns0:c>
      <ns0:c r="B12" s="1"/>
      <ns0:c r="C12" s="1"/>
      <ns0:c r="D12" s="1"/>
      <ns0:c r="E12" s="39"/>
      <ns0:c r="F12" s="40"/>
      <ns0:c r="G12" s="21"/>
      <ns0:c r="H12" s="30"/>
      <ns0:c r="I12" s="30" t="n">
        <ns0:f t="shared" si="2">I11+G12-H12</ns0:f>
        <ns0:v>-900</ns0:v>
      </ns0:c>
      <ns0:c r="J12" s="21"/>
      <ns0:c r="K12" s="30"/>
      <ns0:c r="L12" s="22" t="n">
        <ns0:f t="shared" si="0">L11+J12-K12</ns0:f>
        <ns0:v>2100</ns0:v>
      </ns0:c>
      <ns0:c r="M12" s="57">
        <ns0:f t="shared" si="1"/>
        <ns0:v>7</ns0:v>
      </ns0:c>
      <ns0:c r="N12" s="30"/>
      <ns0:c r="O12" s="22"/>
      <ns0:c r="P12" s="30"/>
      <ns0:c r="Q12" s="22"/>
      <ns0:c r="R12" s="30"/>
      <ns0:c r="S12" s="30"/>
      <ns0:c r="T12" s="30"/>
      <ns0:c r="U12" s="30"/>
      <ns0:c r="V12" s="30"/>
      <ns0:c r="W12" s="30"/>
      <ns0:c r="X12" s="21"/>
      <ns0:c r="Y12" s="30"/>
      <ns0:c r="Z12" s="30"/>
      <ns0:c r="AA12" s="22"/>
    </ns0:row>
    <ns0:row r="13">
      <ns0:c r="A13" s="89">
        <ns0:v>8</ns0:v>
      </ns0:c>
      <ns0:c r="B13" s="75"/>
      <ns0:c r="C13" s="1"/>
      <ns0:c r="D13" s="1"/>
      <ns0:c r="E13" s="39"/>
      <ns0:c r="F13" s="40"/>
      <ns0:c r="G13" s="21"/>
      <ns0:c r="H13" s="30"/>
      <ns0:c r="I13" s="30" t="n">
        <ns0:f t="shared" si="2">I12+G13-H13</ns0:f>
        <ns0:v>-900</ns0:v>
      </ns0:c>
      <ns0:c r="J13" s="21"/>
      <ns0:c r="K13" s="30"/>
      <ns0:c r="L13" s="22" t="n">
        <ns0:f t="shared" si="0">L12+J13-K13</ns0:f>
        <ns0:v>2100</ns0:v>
      </ns0:c>
      <ns0:c r="M13" s="57">
        <ns0:f t="shared" si="1"/>
        <ns0:v>8</ns0:v>
      </ns0:c>
      <ns0:c r="N13" s="30"/>
      <ns0:c r="O13" s="22"/>
      <ns0:c r="P13" s="30"/>
      <ns0:c r="Q13" s="22"/>
      <ns0:c r="R13" s="30"/>
      <ns0:c r="S13" s="30"/>
      <ns0:c r="T13" s="30"/>
      <ns0:c r="U13" s="30"/>
      <ns0:c r="V13" s="30"/>
      <ns0:c r="W13" s="30"/>
      <ns0:c r="X13" s="21"/>
      <ns0:c r="Y13" s="30"/>
      <ns0:c r="Z13" s="30"/>
      <ns0:c r="AA13" s="22"/>
    </ns0:row>
    <ns0:row r="14">
      <ns0:c r="A14" s="89">
        <ns0:v>9</ns0:v>
      </ns0:c>
      <ns0:c r="B14" s="1"/>
      <ns0:c r="C14" s="1"/>
      <ns0:c r="D14" s="1"/>
      <ns0:c r="E14" s="39"/>
      <ns0:c r="F14" s="40"/>
      <ns0:c r="G14" s="21"/>
      <ns0:c r="H14" s="30"/>
      <ns0:c r="I14" s="30" t="n">
        <ns0:f t="shared" si="2">I13+G14-H14</ns0:f>
        <ns0:v>-900</ns0:v>
      </ns0:c>
      <ns0:c r="J14" s="21"/>
      <ns0:c r="K14" s="30"/>
      <ns0:c r="L14" s="22" t="n">
        <ns0:f t="shared" si="0">L13+J14-K14</ns0:f>
        <ns0:v>2100</ns0:v>
      </ns0:c>
      <ns0:c r="M14" s="57">
        <ns0:f t="shared" si="1"/>
        <ns0:v>9</ns0:v>
      </ns0:c>
      <ns0:c r="N14" s="30"/>
      <ns0:c r="O14" s="22"/>
      <ns0:c r="P14" s="30"/>
      <ns0:c r="Q14" s="22"/>
      <ns0:c r="R14" s="30"/>
      <ns0:c r="S14" s="30"/>
      <ns0:c r="T14" s="30"/>
      <ns0:c r="U14" s="30"/>
      <ns0:c r="V14" s="30"/>
      <ns0:c r="W14" s="30"/>
      <ns0:c r="X14" s="21"/>
      <ns0:c r="Y14" s="30"/>
      <ns0:c r="Z14" s="30"/>
      <ns0:c r="AA14" s="22"/>
    </ns0:row>
    <ns0:row r="15">
      <ns0:c r="A15" s="89">
        <ns0:v>10</ns0:v>
      </ns0:c>
      <ns0:c r="B15" s="1"/>
      <ns0:c r="C15" s="8"/>
      <ns0:c r="D15" s="1"/>
      <ns0:c r="E15" s="39"/>
      <ns0:c r="F15" s="40"/>
      <ns0:c r="G15" s="21"/>
      <ns0:c r="H15" s="30"/>
      <ns0:c r="I15" s="30" t="n">
        <ns0:f t="shared" si="2">I14+G15-H15</ns0:f>
        <ns0:v>-900</ns0:v>
      </ns0:c>
      <ns0:c r="J15" s="21"/>
      <ns0:c r="K15" s="30"/>
      <ns0:c r="L15" s="22" t="n">
        <ns0:f t="shared" si="0">L14+J15-K15</ns0:f>
        <ns0:v>2100</ns0:v>
      </ns0:c>
      <ns0:c r="M15" s="57">
        <ns0:f t="shared" si="1"/>
        <ns0:v>10</ns0:v>
      </ns0:c>
      <ns0:c r="N15" s="30"/>
      <ns0:c r="O15" s="22"/>
      <ns0:c r="P15" s="30"/>
      <ns0:c r="Q15" s="22"/>
      <ns0:c r="R15" s="30"/>
      <ns0:c r="S15" s="30"/>
      <ns0:c r="T15" s="30"/>
      <ns0:c r="U15" s="30"/>
      <ns0:c r="V15" s="30"/>
      <ns0:c r="W15" s="30"/>
      <ns0:c r="X15" s="21"/>
      <ns0:c r="Y15" s="30"/>
      <ns0:c r="Z15" s="30"/>
      <ns0:c r="AA15" s="22"/>
    </ns0:row>
    <ns0:row r="16">
      <ns0:c r="A16" s="89">
        <ns0:v>11</ns0:v>
      </ns0:c>
      <ns0:c r="B16" s="1"/>
      <ns0:c r="C16" s="1"/>
      <ns0:c r="D16" s="1"/>
      <ns0:c r="E16" s="39"/>
      <ns0:c r="F16" s="40"/>
      <ns0:c r="G16" s="21"/>
      <ns0:c r="H16" s="30"/>
      <ns0:c r="I16" s="30" t="n">
        <ns0:f t="shared" si="2">I15+G16-H16</ns0:f>
        <ns0:v>-900</ns0:v>
      </ns0:c>
      <ns0:c r="J16" s="21"/>
      <ns0:c r="K16" s="30"/>
      <ns0:c r="L16" s="22" t="n">
        <ns0:f t="shared" si="0">L15+J16-K16</ns0:f>
        <ns0:v>2100</ns0:v>
      </ns0:c>
      <ns0:c r="M16" s="57">
        <ns0:f t="shared" si="1"/>
        <ns0:v>11</ns0:v>
      </ns0:c>
      <ns0:c r="N16" s="30"/>
      <ns0:c r="O16" s="22"/>
      <ns0:c r="P16" s="30"/>
      <ns0:c r="Q16" s="22"/>
      <ns0:c r="R16" s="30"/>
      <ns0:c r="S16" s="30"/>
      <ns0:c r="T16" s="30"/>
      <ns0:c r="U16" s="30"/>
      <ns0:c r="V16" s="30"/>
      <ns0:c r="W16" s="30"/>
      <ns0:c r="X16" s="21"/>
      <ns0:c r="Y16" s="30"/>
      <ns0:c r="Z16" s="30"/>
      <ns0:c r="AA16" s="22"/>
    </ns0:row>
    <ns0:row r="17">
      <ns0:c r="A17" s="89">
        <ns0:v>12</ns0:v>
      </ns0:c>
      <ns0:c r="B17" s="1"/>
      <ns0:c r="C17" s="1"/>
      <ns0:c r="D17" s="1"/>
      <ns0:c r="E17" s="39"/>
      <ns0:c r="F17" s="40"/>
      <ns0:c r="G17" s="21"/>
      <ns0:c r="H17" s="30"/>
      <ns0:c r="I17" s="30" t="n">
        <ns0:f t="shared" si="2">I16+G17-H17</ns0:f>
        <ns0:v>-900</ns0:v>
      </ns0:c>
      <ns0:c r="J17" s="21"/>
      <ns0:c r="K17" s="30"/>
      <ns0:c r="L17" s="22" t="n">
        <ns0:f t="shared" si="0">L16+J17-K17</ns0:f>
        <ns0:v>2100</ns0:v>
      </ns0:c>
      <ns0:c r="M17" s="57">
        <ns0:f t="shared" si="1"/>
        <ns0:v>12</ns0:v>
      </ns0:c>
      <ns0:c r="N17" s="30"/>
      <ns0:c r="O17" s="22"/>
      <ns0:c r="P17" s="30"/>
      <ns0:c r="Q17" s="22"/>
      <ns0:c r="R17" s="30"/>
      <ns0:c r="S17" s="30"/>
      <ns0:c r="T17" s="30"/>
      <ns0:c r="U17" s="30"/>
      <ns0:c r="V17" s="30"/>
      <ns0:c r="W17" s="30"/>
      <ns0:c r="X17" s="21"/>
      <ns0:c r="Y17" s="30"/>
      <ns0:c r="Z17" s="30"/>
      <ns0:c r="AA17" s="22"/>
    </ns0:row>
    <ns0:row r="18">
      <ns0:c r="A18" s="89">
        <ns0:v>13</ns0:v>
      </ns0:c>
      <ns0:c r="B18" s="1"/>
      <ns0:c r="C18" s="1"/>
      <ns0:c r="D18" s="1"/>
      <ns0:c r="E18" s="39"/>
      <ns0:c r="F18" s="40"/>
      <ns0:c r="G18" s="21"/>
      <ns0:c r="H18" s="30"/>
      <ns0:c r="I18" s="30" t="n">
        <ns0:f t="shared" si="2">I17+G18-H18</ns0:f>
        <ns0:v>-900</ns0:v>
      </ns0:c>
      <ns0:c r="J18" s="21"/>
      <ns0:c r="K18" s="30"/>
      <ns0:c r="L18" s="22" t="n">
        <ns0:f t="shared" si="0">L17+J18-K18</ns0:f>
        <ns0:v>2100</ns0:v>
      </ns0:c>
      <ns0:c r="M18" s="57">
        <ns0:f t="shared" si="1"/>
        <ns0:v>13</ns0:v>
      </ns0:c>
      <ns0:c r="N18" s="30"/>
      <ns0:c r="O18" s="22"/>
      <ns0:c r="P18" s="30"/>
      <ns0:c r="Q18" s="22"/>
      <ns0:c r="R18" s="30"/>
      <ns0:c r="S18" s="30"/>
      <ns0:c r="T18" s="30"/>
      <ns0:c r="U18" s="30"/>
      <ns0:c r="V18" s="30"/>
      <ns0:c r="W18" s="30"/>
      <ns0:c r="X18" s="21"/>
      <ns0:c r="Y18" s="30"/>
      <ns0:c r="Z18" s="30"/>
      <ns0:c r="AA18" s="22"/>
    </ns0:row>
    <ns0:row r="19">
      <ns0:c r="A19" s="89">
        <ns0:v>14</ns0:v>
      </ns0:c>
      <ns0:c r="B19" s="1"/>
      <ns0:c r="C19" s="1"/>
      <ns0:c r="D19" s="1"/>
      <ns0:c r="E19" s="39"/>
      <ns0:c r="F19" s="40"/>
      <ns0:c r="G19" s="21"/>
      <ns0:c r="H19" s="30"/>
      <ns0:c r="I19" s="30" t="n">
        <ns0:f t="shared" si="2">I18+G19-H19</ns0:f>
        <ns0:v>-900</ns0:v>
      </ns0:c>
      <ns0:c r="J19" s="21"/>
      <ns0:c r="K19" s="30"/>
      <ns0:c r="L19" s="22" t="n">
        <ns0:f t="shared" si="0">L18+J19-K19</ns0:f>
        <ns0:v>2100</ns0:v>
      </ns0:c>
      <ns0:c r="M19" s="57">
        <ns0:f t="shared" si="1"/>
        <ns0:v>14</ns0:v>
      </ns0:c>
      <ns0:c r="N19" s="30"/>
      <ns0:c r="O19" s="22"/>
      <ns0:c r="P19" s="30"/>
      <ns0:c r="Q19" s="22"/>
      <ns0:c r="R19" s="30"/>
      <ns0:c r="S19" s="30"/>
      <ns0:c r="T19" s="30"/>
      <ns0:c r="U19" s="30"/>
      <ns0:c r="V19" s="30"/>
      <ns0:c r="W19" s="30"/>
      <ns0:c r="X19" s="21"/>
      <ns0:c r="Y19" s="30"/>
      <ns0:c r="Z19" s="30"/>
      <ns0:c r="AA19" s="22"/>
    </ns0:row>
    <ns0:row r="20">
      <ns0:c r="A20" s="89">
        <ns0:v>15</ns0:v>
      </ns0:c>
      <ns0:c r="B20" s="1"/>
      <ns0:c r="C20" s="8"/>
      <ns0:c r="D20" s="1"/>
      <ns0:c r="E20" s="39"/>
      <ns0:c r="F20" s="40"/>
      <ns0:c r="G20" s="21"/>
      <ns0:c r="H20" s="30"/>
      <ns0:c r="I20" s="30" t="n">
        <ns0:f t="shared" si="2">I19+G20-H20</ns0:f>
        <ns0:v>-900</ns0:v>
      </ns0:c>
      <ns0:c r="J20" s="21"/>
      <ns0:c r="K20" s="30"/>
      <ns0:c r="L20" s="22" t="n">
        <ns0:f t="shared" si="0">L19+J20-K20</ns0:f>
        <ns0:v>2100</ns0:v>
      </ns0:c>
      <ns0:c r="M20" s="57">
        <ns0:f t="shared" si="1"/>
        <ns0:v>15</ns0:v>
      </ns0:c>
      <ns0:c r="N20" s="30"/>
      <ns0:c r="O20" s="22"/>
      <ns0:c r="P20" s="30"/>
      <ns0:c r="Q20" s="22"/>
      <ns0:c r="R20" s="30"/>
      <ns0:c r="S20" s="30"/>
      <ns0:c r="T20" s="30"/>
      <ns0:c r="U20" s="30"/>
      <ns0:c r="V20" s="30"/>
      <ns0:c r="W20" s="30"/>
      <ns0:c r="X20" s="21"/>
      <ns0:c r="Y20" s="30"/>
      <ns0:c r="Z20" s="30"/>
      <ns0:c r="AA20" s="22"/>
    </ns0:row>
    <ns0:row r="21">
      <ns0:c r="A21" s="89">
        <ns0:v>16</ns0:v>
      </ns0:c>
      <ns0:c r="B21" s="1"/>
      <ns0:c r="C21" s="1"/>
      <ns0:c r="D21" s="1"/>
      <ns0:c r="E21" s="39"/>
      <ns0:c r="F21" s="40"/>
      <ns0:c r="G21" s="21"/>
      <ns0:c r="H21" s="30"/>
      <ns0:c r="I21" s="30" t="n">
        <ns0:f t="shared" si="2">I20+G21-H21</ns0:f>
        <ns0:v>-900</ns0:v>
      </ns0:c>
      <ns0:c r="J21" s="21"/>
      <ns0:c r="K21" s="30"/>
      <ns0:c r="L21" s="22" t="n">
        <ns0:f t="shared" si="0">L20+J21-K21</ns0:f>
        <ns0:v>2100</ns0:v>
      </ns0:c>
      <ns0:c r="M21" s="57">
        <ns0:f t="shared" si="1"/>
        <ns0:v>16</ns0:v>
      </ns0:c>
      <ns0:c r="N21" s="30"/>
      <ns0:c r="O21" s="22"/>
      <ns0:c r="P21" s="30"/>
      <ns0:c r="Q21" s="22"/>
      <ns0:c r="R21" s="30"/>
      <ns0:c r="S21" s="30"/>
      <ns0:c r="T21" s="30"/>
      <ns0:c r="U21" s="30"/>
      <ns0:c r="V21" s="30"/>
      <ns0:c r="W21" s="30"/>
      <ns0:c r="X21" s="21"/>
      <ns0:c r="Y21" s="30"/>
      <ns0:c r="Z21" s="30"/>
      <ns0:c r="AA21" s="22"/>
    </ns0:row>
    <ns0:row r="22">
      <ns0:c r="A22" s="89">
        <ns0:v>17</ns0:v>
      </ns0:c>
      <ns0:c r="B22" s="1"/>
      <ns0:c r="C22" s="1"/>
      <ns0:c r="D22" s="1"/>
      <ns0:c r="E22" s="39"/>
      <ns0:c r="F22" s="40"/>
      <ns0:c r="G22" s="21"/>
      <ns0:c r="H22" s="30"/>
      <ns0:c r="I22" s="30" t="n">
        <ns0:f t="shared" si="2">I21+G22-H22</ns0:f>
        <ns0:v>-900</ns0:v>
      </ns0:c>
      <ns0:c r="J22" s="21"/>
      <ns0:c r="K22" s="30"/>
      <ns0:c r="L22" s="22" t="n">
        <ns0:f t="shared" si="0">L21+J22-K22</ns0:f>
        <ns0:v>2100</ns0:v>
      </ns0:c>
      <ns0:c r="M22" s="57">
        <ns0:f t="shared" si="1"/>
        <ns0:v>17</ns0:v>
      </ns0:c>
      <ns0:c r="N22" s="30"/>
      <ns0:c r="O22" s="22"/>
      <ns0:c r="P22" s="30"/>
      <ns0:c r="Q22" s="22"/>
      <ns0:c r="R22" s="30"/>
      <ns0:c r="S22" s="30"/>
      <ns0:c r="T22" s="30"/>
      <ns0:c r="U22" s="30"/>
      <ns0:c r="V22" s="30"/>
      <ns0:c r="W22" s="30"/>
      <ns0:c r="X22" s="21"/>
      <ns0:c r="Y22" s="30"/>
      <ns0:c r="Z22" s="30"/>
      <ns0:c r="AA22" s="22"/>
    </ns0:row>
    <ns0:row r="23">
      <ns0:c r="A23" s="89">
        <ns0:v>18</ns0:v>
      </ns0:c>
      <ns0:c r="B23" s="1"/>
      <ns0:c r="C23" s="1"/>
      <ns0:c r="D23" s="1"/>
      <ns0:c r="E23" s="39"/>
      <ns0:c r="F23" s="40"/>
      <ns0:c r="G23" s="21"/>
      <ns0:c r="H23" s="30"/>
      <ns0:c r="I23" s="30" t="n">
        <ns0:f t="shared" si="2">I22+G23-H23</ns0:f>
        <ns0:v>-900</ns0:v>
      </ns0:c>
      <ns0:c r="J23" s="21"/>
      <ns0:c r="K23" s="30"/>
      <ns0:c r="L23" s="22" t="n">
        <ns0:f t="shared" si="0">L22+J23-K23</ns0:f>
        <ns0:v>2100</ns0:v>
      </ns0:c>
      <ns0:c r="M23" s="57">
        <ns0:f t="shared" si="1"/>
        <ns0:v>18</ns0:v>
      </ns0:c>
      <ns0:c r="N23" s="30"/>
      <ns0:c r="O23" s="22"/>
      <ns0:c r="P23" s="30"/>
      <ns0:c r="Q23" s="22"/>
      <ns0:c r="R23" s="30"/>
      <ns0:c r="S23" s="30"/>
      <ns0:c r="T23" s="30"/>
      <ns0:c r="U23" s="30"/>
      <ns0:c r="V23" s="30"/>
      <ns0:c r="W23" s="30"/>
      <ns0:c r="X23" s="21"/>
      <ns0:c r="Y23" s="30"/>
      <ns0:c r="Z23" s="30"/>
      <ns0:c r="AA23" s="22"/>
    </ns0:row>
    <ns0:row r="24">
      <ns0:c r="A24" s="89">
        <ns0:v>19</ns0:v>
      </ns0:c>
      <ns0:c r="B24" s="1"/>
      <ns0:c r="C24" s="8"/>
      <ns0:c r="D24" s="1"/>
      <ns0:c r="E24" s="39"/>
      <ns0:c r="F24" s="40"/>
      <ns0:c r="G24" s="21"/>
      <ns0:c r="H24" s="30"/>
      <ns0:c r="I24" s="30" t="n">
        <ns0:f t="shared" si="2">I23+G24-H24</ns0:f>
        <ns0:v>-900</ns0:v>
      </ns0:c>
      <ns0:c r="J24" s="21"/>
      <ns0:c r="K24" s="30"/>
      <ns0:c r="L24" s="22" t="n">
        <ns0:f t="shared" si="0">L23+J24-K24</ns0:f>
        <ns0:v>2100</ns0:v>
      </ns0:c>
      <ns0:c r="M24" s="57">
        <ns0:f t="shared" si="1"/>
        <ns0:v>19</ns0:v>
      </ns0:c>
      <ns0:c r="N24" s="30"/>
      <ns0:c r="O24" s="22"/>
      <ns0:c r="P24" s="30"/>
      <ns0:c r="Q24" s="22"/>
      <ns0:c r="R24" s="30"/>
      <ns0:c r="S24" s="30"/>
      <ns0:c r="T24" s="30"/>
      <ns0:c r="U24" s="30"/>
      <ns0:c r="V24" s="30"/>
      <ns0:c r="W24" s="30"/>
      <ns0:c r="X24" s="21"/>
      <ns0:c r="Y24" s="30"/>
      <ns0:c r="Z24" s="30"/>
      <ns0:c r="AA24" s="22"/>
    </ns0:row>
    <ns0:row r="25">
      <ns0:c r="A25" s="89">
        <ns0:v>20</ns0:v>
      </ns0:c>
      <ns0:c r="B25" s="1"/>
      <ns0:c r="C25" s="8"/>
      <ns0:c r="D25" s="1"/>
      <ns0:c r="E25" s="39"/>
      <ns0:c r="F25" s="40"/>
      <ns0:c r="G25" s="21"/>
      <ns0:c r="H25" s="30"/>
      <ns0:c r="I25" s="30" t="n">
        <ns0:f t="shared" si="2">I24+G25-H25</ns0:f>
        <ns0:v>-900</ns0:v>
      </ns0:c>
      <ns0:c r="J25" s="21"/>
      <ns0:c r="K25" s="30"/>
      <ns0:c r="L25" s="22" t="n">
        <ns0:f t="shared" si="0">L24+J25-K25</ns0:f>
        <ns0:v>2100</ns0:v>
      </ns0:c>
      <ns0:c r="M25" s="57">
        <ns0:f t="shared" si="1"/>
        <ns0:v>20</ns0:v>
      </ns0:c>
      <ns0:c r="N25" s="30"/>
      <ns0:c r="O25" s="22"/>
      <ns0:c r="P25" s="30"/>
      <ns0:c r="Q25" s="22"/>
      <ns0:c r="R25" s="30"/>
      <ns0:c r="S25" s="30"/>
      <ns0:c r="T25" s="30"/>
      <ns0:c r="U25" s="30"/>
      <ns0:c r="V25" s="30"/>
      <ns0:c r="W25" s="30"/>
      <ns0:c r="X25" s="21"/>
      <ns0:c r="Y25" s="30"/>
      <ns0:c r="Z25" s="30"/>
      <ns0:c r="AA25" s="22"/>
    </ns0:row>
    <ns0:row r="26">
      <ns0:c r="A26" s="89">
        <ns0:v>21</ns0:v>
      </ns0:c>
      <ns0:c r="B26" s="1"/>
      <ns0:c r="C26" s="1"/>
      <ns0:c r="D26" s="1"/>
      <ns0:c r="E26" s="39"/>
      <ns0:c r="F26" s="40"/>
      <ns0:c r="G26" s="21"/>
      <ns0:c r="H26" s="30"/>
      <ns0:c r="I26" s="30" t="n">
        <ns0:f t="shared" si="2">I25+G26-H26</ns0:f>
        <ns0:v>-900</ns0:v>
      </ns0:c>
      <ns0:c r="J26" s="21"/>
      <ns0:c r="K26" s="30"/>
      <ns0:c r="L26" s="22" t="n">
        <ns0:f t="shared" si="0">L25+J26-K26</ns0:f>
        <ns0:v>2100</ns0:v>
      </ns0:c>
      <ns0:c r="M26" s="57">
        <ns0:f t="shared" si="1"/>
        <ns0:v>21</ns0:v>
      </ns0:c>
      <ns0:c r="N26" s="30"/>
      <ns0:c r="O26" s="22"/>
      <ns0:c r="P26" s="30"/>
      <ns0:c r="Q26" s="22"/>
      <ns0:c r="R26" s="30"/>
      <ns0:c r="S26" s="30"/>
      <ns0:c r="T26" s="30"/>
      <ns0:c r="U26" s="30"/>
      <ns0:c r="V26" s="30"/>
      <ns0:c r="W26" s="30"/>
      <ns0:c r="X26" s="21"/>
      <ns0:c r="Y26" s="30"/>
      <ns0:c r="Z26" s="30"/>
      <ns0:c r="AA26" s="22"/>
    </ns0:row>
    <ns0:row r="27">
      <ns0:c r="A27" s="89">
        <ns0:v>22</ns0:v>
      </ns0:c>
      <ns0:c r="B27" s="1"/>
      <ns0:c r="C27" s="1"/>
      <ns0:c r="D27" s="1"/>
      <ns0:c r="E27" s="39"/>
      <ns0:c r="F27" s="40"/>
      <ns0:c r="G27" s="21"/>
      <ns0:c r="H27" s="30"/>
      <ns0:c r="I27" s="30" t="n">
        <ns0:f t="shared" si="2">I26+G27-H27</ns0:f>
        <ns0:v>-900</ns0:v>
      </ns0:c>
      <ns0:c r="J27" s="21"/>
      <ns0:c r="K27" s="30"/>
      <ns0:c r="L27" s="22" t="n">
        <ns0:f t="shared" si="0">L26+J27-K27</ns0:f>
        <ns0:v>2100</ns0:v>
      </ns0:c>
      <ns0:c r="M27" s="57">
        <ns0:f t="shared" si="1"/>
        <ns0:v>22</ns0:v>
      </ns0:c>
      <ns0:c r="N27" s="30"/>
      <ns0:c r="O27" s="22"/>
      <ns0:c r="P27" s="30"/>
      <ns0:c r="Q27" s="22"/>
      <ns0:c r="R27" s="30"/>
      <ns0:c r="S27" s="30"/>
      <ns0:c r="T27" s="30"/>
      <ns0:c r="U27" s="30"/>
      <ns0:c r="V27" s="30"/>
      <ns0:c r="W27" s="30"/>
      <ns0:c r="X27" s="21"/>
      <ns0:c r="Y27" s="30"/>
      <ns0:c r="Z27" s="30"/>
      <ns0:c r="AA27" s="22"/>
    </ns0:row>
    <ns0:row r="28">
      <ns0:c r="A28" s="89">
        <ns0:v>23</ns0:v>
      </ns0:c>
      <ns0:c r="B28" s="1"/>
      <ns0:c r="C28" s="1"/>
      <ns0:c r="D28" s="1"/>
      <ns0:c r="E28" s="39"/>
      <ns0:c r="F28" s="40"/>
      <ns0:c r="G28" s="21"/>
      <ns0:c r="H28" s="30"/>
      <ns0:c r="I28" s="30" t="n">
        <ns0:f t="shared" si="2">I27+G28-H28</ns0:f>
        <ns0:v>-900</ns0:v>
      </ns0:c>
      <ns0:c r="J28" s="21"/>
      <ns0:c r="K28" s="30"/>
      <ns0:c r="L28" s="22" t="n">
        <ns0:f t="shared" si="0">L27+J28-K28</ns0:f>
        <ns0:v>2100</ns0:v>
      </ns0:c>
      <ns0:c r="M28" s="57">
        <ns0:f t="shared" si="1"/>
        <ns0:v>23</ns0:v>
      </ns0:c>
      <ns0:c r="N28" s="30"/>
      <ns0:c r="O28" s="22"/>
      <ns0:c r="P28" s="30"/>
      <ns0:c r="Q28" s="22"/>
      <ns0:c r="R28" s="30"/>
      <ns0:c r="S28" s="30"/>
      <ns0:c r="T28" s="30"/>
      <ns0:c r="U28" s="30"/>
      <ns0:c r="V28" s="30"/>
      <ns0:c r="W28" s="30"/>
      <ns0:c r="X28" s="21"/>
      <ns0:c r="Y28" s="30"/>
      <ns0:c r="Z28" s="30"/>
      <ns0:c r="AA28" s="22"/>
    </ns0:row>
    <ns0:row r="29">
      <ns0:c r="A29" s="89">
        <ns0:v>24</ns0:v>
      </ns0:c>
      <ns0:c r="B29" s="1"/>
      <ns0:c r="C29" s="1"/>
      <ns0:c r="D29" s="1"/>
      <ns0:c r="E29" s="39"/>
      <ns0:c r="F29" s="40"/>
      <ns0:c r="G29" s="21"/>
      <ns0:c r="H29" s="30"/>
      <ns0:c r="I29" s="30" t="n">
        <ns0:f t="shared" si="2">I28+G29-H29</ns0:f>
        <ns0:v>-900</ns0:v>
      </ns0:c>
      <ns0:c r="J29" s="21"/>
      <ns0:c r="K29" s="30"/>
      <ns0:c r="L29" s="22" t="n">
        <ns0:f t="shared" si="0">L28+J29-K29</ns0:f>
        <ns0:v>2100</ns0:v>
      </ns0:c>
      <ns0:c r="M29" s="57">
        <ns0:f t="shared" si="1"/>
        <ns0:v>24</ns0:v>
      </ns0:c>
      <ns0:c r="N29" s="30"/>
      <ns0:c r="O29" s="22"/>
      <ns0:c r="P29" s="30"/>
      <ns0:c r="Q29" s="22"/>
      <ns0:c r="R29" s="30"/>
      <ns0:c r="S29" s="30"/>
      <ns0:c r="T29" s="30"/>
      <ns0:c r="U29" s="30"/>
      <ns0:c r="V29" s="30"/>
      <ns0:c r="W29" s="30"/>
      <ns0:c r="X29" s="21"/>
      <ns0:c r="Y29" s="30"/>
      <ns0:c r="Z29" s="30"/>
      <ns0:c r="AA29" s="22"/>
    </ns0:row>
    <ns0:row r="30">
      <ns0:c r="A30" s="89">
        <ns0:v>25</ns0:v>
      </ns0:c>
      <ns0:c r="B30" s="1"/>
      <ns0:c r="C30" s="8"/>
      <ns0:c r="D30" s="1"/>
      <ns0:c r="E30" s="39"/>
      <ns0:c r="F30" s="40"/>
      <ns0:c r="G30" s="21"/>
      <ns0:c r="H30" s="30"/>
      <ns0:c r="I30" s="30" t="n">
        <ns0:f t="shared" si="2">I29+G30-H30</ns0:f>
        <ns0:v>-900</ns0:v>
      </ns0:c>
      <ns0:c r="J30" s="21"/>
      <ns0:c r="K30" s="30"/>
      <ns0:c r="L30" s="22" t="n">
        <ns0:f t="shared" si="0">L29+J30-K30</ns0:f>
        <ns0:v>2100</ns0:v>
      </ns0:c>
      <ns0:c r="M30" s="57">
        <ns0:f t="shared" si="1"/>
        <ns0:v>25</ns0:v>
      </ns0:c>
      <ns0:c r="N30" s="30"/>
      <ns0:c r="O30" s="22"/>
      <ns0:c r="P30" s="30"/>
      <ns0:c r="Q30" s="22"/>
      <ns0:c r="R30" s="30"/>
      <ns0:c r="S30" s="30"/>
      <ns0:c r="T30" s="30"/>
      <ns0:c r="U30" s="30"/>
      <ns0:c r="V30" s="30"/>
      <ns0:c r="W30" s="30"/>
      <ns0:c r="X30" s="21"/>
      <ns0:c r="Y30" s="30"/>
      <ns0:c r="Z30" s="30"/>
      <ns0:c r="AA30" s="22"/>
    </ns0:row>
    <ns0:row r="31">
      <ns0:c r="A31" s="89">
        <ns0:v>26</ns0:v>
      </ns0:c>
      <ns0:c r="B31" s="1"/>
      <ns0:c r="C31" s="1"/>
      <ns0:c r="D31" s="1"/>
      <ns0:c r="E31" s="39"/>
      <ns0:c r="F31" s="40"/>
      <ns0:c r="G31" s="21"/>
      <ns0:c r="H31" s="30"/>
      <ns0:c r="I31" s="30" t="n">
        <ns0:f t="shared" si="2">I30+G31-H31</ns0:f>
        <ns0:v>-900</ns0:v>
      </ns0:c>
      <ns0:c r="J31" s="21"/>
      <ns0:c r="K31" s="30"/>
      <ns0:c r="L31" s="22" t="n">
        <ns0:f t="shared" si="0">L30+J31-K31</ns0:f>
        <ns0:v>2100</ns0:v>
      </ns0:c>
      <ns0:c r="M31" s="57">
        <ns0:f t="shared" si="1"/>
        <ns0:v>26</ns0:v>
      </ns0:c>
      <ns0:c r="N31" s="30"/>
      <ns0:c r="O31" s="22"/>
      <ns0:c r="P31" s="30"/>
      <ns0:c r="Q31" s="22"/>
      <ns0:c r="R31" s="30"/>
      <ns0:c r="S31" s="30"/>
      <ns0:c r="T31" s="30"/>
      <ns0:c r="U31" s="30"/>
      <ns0:c r="V31" s="30"/>
      <ns0:c r="W31" s="30"/>
      <ns0:c r="X31" s="21"/>
      <ns0:c r="Y31" s="30"/>
      <ns0:c r="Z31" s="30"/>
      <ns0:c r="AA31" s="22"/>
    </ns0:row>
    <ns0:row r="32">
      <ns0:c r="A32" s="89">
        <ns0:v>27</ns0:v>
      </ns0:c>
      <ns0:c r="B32" s="1"/>
      <ns0:c r="C32" s="8"/>
      <ns0:c r="D32" s="1"/>
      <ns0:c r="E32" s="39"/>
      <ns0:c r="F32" s="40"/>
      <ns0:c r="G32" s="21"/>
      <ns0:c r="H32" s="30"/>
      <ns0:c r="I32" s="30" t="n">
        <ns0:f t="shared" si="2">I31+G32-H32</ns0:f>
        <ns0:v>-900</ns0:v>
      </ns0:c>
      <ns0:c r="J32" s="21"/>
      <ns0:c r="K32" s="30"/>
      <ns0:c r="L32" s="22" t="n">
        <ns0:f t="shared" si="0">L31+J32-K32</ns0:f>
        <ns0:v>2100</ns0:v>
      </ns0:c>
      <ns0:c r="M32" s="57">
        <ns0:f t="shared" si="1"/>
        <ns0:v>27</ns0:v>
      </ns0:c>
      <ns0:c r="N32" s="30"/>
      <ns0:c r="O32" s="22"/>
      <ns0:c r="P32" s="30"/>
      <ns0:c r="Q32" s="22"/>
      <ns0:c r="R32" s="30"/>
      <ns0:c r="S32" s="30"/>
      <ns0:c r="T32" s="30"/>
      <ns0:c r="U32" s="30"/>
      <ns0:c r="V32" s="30"/>
      <ns0:c r="W32" s="30"/>
      <ns0:c r="X32" s="21"/>
      <ns0:c r="Y32" s="30"/>
      <ns0:c r="Z32" s="30"/>
      <ns0:c r="AA32" s="22"/>
    </ns0:row>
    <ns0:row r="33" ht="12" customHeight="1">
      <ns0:c r="A33" s="89">
        <ns0:v>28</ns0:v>
      </ns0:c>
      <ns0:c r="B33" s="1"/>
      <ns0:c r="C33" s="1"/>
      <ns0:c r="D33" s="1"/>
      <ns0:c r="E33" s="39"/>
      <ns0:c r="F33" s="40"/>
      <ns0:c r="G33" s="21"/>
      <ns0:c r="H33" s="30"/>
      <ns0:c r="I33" s="30" t="n">
        <ns0:f>I32+G33-H33</ns0:f>
        <ns0:v>-900</ns0:v>
      </ns0:c>
      <ns0:c r="J33" s="21"/>
      <ns0:c r="K33" s="30"/>
      <ns0:c r="L33" s="22" t="n">
        <ns0:f t="shared" si="0">L32+J33-K33</ns0:f>
        <ns0:v>2100</ns0:v>
      </ns0:c>
      <ns0:c r="M33" s="57">
        <ns0:f t="shared" si="1"/>
        <ns0:v>28</ns0:v>
      </ns0:c>
      <ns0:c r="N33" s="30"/>
      <ns0:c r="O33" s="22"/>
      <ns0:c r="P33" s="30"/>
      <ns0:c r="Q33" s="22"/>
      <ns0:c r="R33" s="30"/>
      <ns0:c r="S33" s="30"/>
      <ns0:c r="T33" s="30"/>
      <ns0:c r="U33" s="30"/>
      <ns0:c r="V33" s="30"/>
      <ns0:c r="W33" s="30"/>
      <ns0:c r="X33" s="21"/>
      <ns0:c r="Y33" s="30"/>
      <ns0:c r="Z33" s="30"/>
      <ns0:c r="AA33" s="22"/>
    </ns0:row>
    <ns0:row r="34">
      <ns0:c r="A34" s="89">
        <ns0:v>29</ns0:v>
      </ns0:c>
      <ns0:c r="B34" s="1"/>
      <ns0:c r="C34" s="1"/>
      <ns0:c r="D34" s="1"/>
      <ns0:c r="E34" s="39"/>
      <ns0:c r="F34" s="40"/>
      <ns0:c r="G34" s="21"/>
      <ns0:c r="H34" s="30"/>
      <ns0:c r="I34" s="30" t="n">
        <ns0:f t="shared" si="2">I33+G34-H34</ns0:f>
        <ns0:v>-900</ns0:v>
      </ns0:c>
      <ns0:c r="J34" s="21"/>
      <ns0:c r="K34" s="30"/>
      <ns0:c r="L34" s="22" t="n">
        <ns0:f t="shared" si="0">L33+J34-K34</ns0:f>
        <ns0:v>2100</ns0:v>
      </ns0:c>
      <ns0:c r="M34" s="57">
        <ns0:f t="shared" si="1"/>
        <ns0:v>29</ns0:v>
      </ns0:c>
      <ns0:c r="N34" s="30"/>
      <ns0:c r="O34" s="22"/>
      <ns0:c r="P34" s="30"/>
      <ns0:c r="Q34" s="22"/>
      <ns0:c r="R34" s="30"/>
      <ns0:c r="S34" s="30"/>
      <ns0:c r="T34" s="30"/>
      <ns0:c r="U34" s="30"/>
      <ns0:c r="V34" s="30"/>
      <ns0:c r="W34" s="30"/>
      <ns0:c r="X34" s="21"/>
      <ns0:c r="Y34" s="30"/>
      <ns0:c r="Z34" s="30"/>
      <ns0:c r="AA34" s="22"/>
    </ns0:row>
    <ns0:row r="35" ht="13.5" customHeight="1">
      <ns0:c r="A35" s="90">
        <ns0:v>30</ns0:v>
      </ns0:c>
      <ns0:c r="B35" s="1"/>
      <ns0:c r="C35" s="8"/>
      <ns0:c r="D35" s="1"/>
      <ns0:c r="E35" s="41"/>
      <ns0:c r="F35" s="42"/>
      <ns0:c r="G35" s="83"/>
      <ns0:c r="H35" s="84"/>
      <ns0:c r="I35" s="84" t="n">
        <ns0:f>I34+G35-H35</ns0:f>
        <ns0:v>-900</ns0:v>
      </ns0:c>
      <ns0:c r="J35" s="83"/>
      <ns0:c r="K35" s="84"/>
      <ns0:c r="L35" s="85" t="n">
        <ns0:f>L34+J35-K35</ns0:f>
        <ns0:v>2100</ns0:v>
      </ns0:c>
      <ns0:c r="M35" s="86" t="n">
        <ns0:f>A35</ns0:f>
        <ns0:v>30</ns0:v>
      </ns0:c>
      <ns0:c r="N35" s="84"/>
      <ns0:c r="O35" s="85"/>
      <ns0:c r="P35" s="84"/>
      <ns0:c r="Q35" s="85"/>
      <ns0:c r="R35" s="84"/>
      <ns0:c r="S35" s="84"/>
      <ns0:c r="T35" s="84"/>
      <ns0:c r="U35" s="84"/>
      <ns0:c r="V35" s="84"/>
      <ns0:c r="W35" s="84"/>
      <ns0:c r="X35" s="83"/>
      <ns0:c r="Y35" s="84"/>
      <ns0:c r="Z35" s="84"/>
      <ns0:c r="AA35" s="85"/>
      <ns0:c r="AB35" s="30"/>
      <ns0:c r="AC35" s="30"/>
      <ns0:c r="AD35" s="30"/>
      <ns0:c r="AE35" s="30"/>
      <ns0:c r="AF35" s="30"/>
      <ns0:c r="AG35" s="30"/>
      <ns0:c r="AH35" s="30"/>
      <ns0:c r="AI35" s="30"/>
      <ns0:c r="AJ35" s="30"/>
      <ns0:c r="AK35" s="30"/>
      <ns0:c r="AL35" s="30"/>
      <ns0:c r="AM35" s="30"/>
      <ns0:c r="AN35" s="30"/>
      <ns0:c r="AO35" s="30"/>
      <ns0:c r="AP35" s="30"/>
      <ns0:c r="AQ35" s="30"/>
      <ns0:c r="AR35" s="30"/>
      <ns0:c r="AS35" s="30"/>
      <ns0:c r="AT35" s="30"/>
      <ns0:c r="AU35" s="30"/>
      <ns0:c r="AV35" s="30"/>
      <ns0:c r="AW35" s="30"/>
      <ns0:c r="AX35" s="30"/>
    </ns0:row>
    <ns0:row r="36" s="10" customFormat="1" ht="13.5" customHeight="1">
      <ns0:c r="A36" s="9" t="s">
        <ns0:v>56</ns0:v>
      </ns0:c>
      <ns0:c r="D36" s="10" t="s">
        <ns0:v>58</ns0:v>
      </ns0:c>
      <ns0:c r="F36" s="31"/>
      <ns0:c r="G36" s="53" t="n">
        <ns0:f>SUM(G6:G35)</ns0:f>
        <ns0:v>0</ns0:v>
      </ns0:c>
      <ns0:c r="H36" s="53" t="n">
        <ns0:f>SUM(H6:H35)</ns0:f>
        <ns0:v>900</ns0:v>
      </ns0:c>
      <ns0:c r="I36" s="53" t="n">
        <ns0:f>G36-H36+I5</ns0:f>
        <ns0:v>-900</ns0:v>
      </ns0:c>
      <ns0:c r="J36" s="53" t="n">
        <ns0:f>SUM(J6:J35)</ns0:f>
        <ns0:v>2100</ns0:v>
      </ns0:c>
      <ns0:c r="K36" s="53" t="n">
        <ns0:f>SUM(K6:K35)</ns0:f>
        <ns0:v>0</ns0:v>
      </ns0:c>
      <ns0:c r="L36" s="53" t="n">
        <ns0:f>J36-K36+L5</ns0:f>
        <ns0:v>2100</ns0:v>
      </ns0:c>
      <ns0:c r="M36" s="58" t="s">
        <ns0:v>56</ns0:v>
      </ns0:c>
      <ns0:c r="N36" s="25" t="n">
        <ns0:f>SUM(N5:N35)</ns0:f>
        <ns0:v>0</ns0:v>
      </ns0:c>
      <ns0:c r="O36" s="53" t="n">
        <ns0:f>SUM(O5:O35)</ns0:f>
        <ns0:v>0</ns0:v>
      </ns0:c>
      <ns0:c r="P36" s="53" t="n">
        <ns0:f>SUM(P5:P35)</ns0:f>
        <ns0:v>0</ns0:v>
      </ns0:c>
      <ns0:c r="Q36" s="53" t="n">
        <ns0:f>SUM(Q5:Q35)</ns0:f>
        <ns0:v>0</ns0:v>
      </ns0:c>
      <ns0:c r="R36" s="53" t="n">
        <ns0:f t="shared" ref="R36:AA36" si="3">SUM(R6:R35)</ns0:f>
        <ns0:v>0</ns0:v>
      </ns0:c>
      <ns0:c r="S36" s="53">
        <ns0:f t="shared" si="3"/>
        <ns0:v>0</ns0:v>
      </ns0:c>
      <ns0:c r="T36" s="53">
        <ns0:f t="shared" si="3"/>
        <ns0:v>0</ns0:v>
      </ns0:c>
      <ns0:c r="U36" s="53">
        <ns0:f t="shared" si="3"/>
        <ns0:v>0</ns0:v>
      </ns0:c>
      <ns0:c r="V36" s="53">
        <ns0:f t="shared" si="3"/>
        <ns0:v>0</ns0:v>
      </ns0:c>
      <ns0:c r="W36" s="53">
        <ns0:f t="shared" si="3"/>
        <ns0:v>0</ns0:v>
      </ns0:c>
      <ns0:c r="X36" s="53">
        <ns0:f t="shared" si="3"/>
        <ns0:v>0</ns0:v>
      </ns0:c>
      <ns0:c r="Y36" s="53">
        <ns0:f t="shared" si="3"/>
        <ns0:v>0</ns0:v>
      </ns0:c>
      <ns0:c r="Z36" s="53">
        <ns0:f t="shared" si="3"/>
        <ns0:v>0</ns0:v>
      </ns0:c>
      <ns0:c r="AA36" s="53">
        <ns0:f t="shared" si="3"/>
        <ns0:v>0</ns0:v>
      </ns0:c>
      <ns0:c r="AB36" s="30"/>
      <ns0:c r="AC36" s="30"/>
      <ns0:c r="AD36" s="30"/>
      <ns0:c r="AE36" s="30"/>
      <ns0:c r="AF36" s="30"/>
      <ns0:c r="AG36" s="30"/>
      <ns0:c r="AH36" s="30"/>
      <ns0:c r="AI36" s="30"/>
      <ns0:c r="AJ36" s="30"/>
      <ns0:c r="AK36" s="30"/>
      <ns0:c r="AL36" s="30"/>
      <ns0:c r="AM36" s="30"/>
      <ns0:c r="AN36" s="30"/>
      <ns0:c r="AO36" s="30"/>
      <ns0:c r="AP36" s="30"/>
      <ns0:c r="AQ36" s="30"/>
      <ns0:c r="AR36" s="30"/>
      <ns0:c r="AS36" s="30"/>
      <ns0:c r="AT36" s="30"/>
      <ns0:c r="AU36" s="30"/>
      <ns0:c r="AV36" s="30"/>
      <ns0:c r="AW36" s="30"/>
      <ns0:c r="AX36" s="30"/>
      <ns0:c r="AY36" s="23"/>
      <ns0:c r="AZ36" s="23"/>
      <ns0:c r="BA36" s="23"/>
      <ns0:c r="BB36" s="23"/>
      <ns0:c r="BC36" s="23"/>
      <ns0:c r="BD36" s="23"/>
      <ns0:c r="BE36" s="23"/>
      <ns0:c r="BF36" s="23"/>
      <ns0:c r="BG36" s="23"/>
      <ns0:c r="BH36" s="23"/>
      <ns0:c r="BI36" s="23"/>
      <ns0:c r="BJ36" s="23"/>
      <ns0:c r="BK36" s="23"/>
      <ns0:c r="BL36" s="23"/>
      <ns0:c r="BM36" s="23"/>
    </ns0:row>
    <ns0:row r="37" s="70" customFormat="1" ht="13.5" customHeight="1">
      <ns0:c r="A37" s="9" t="s">
        <ns0:v>56</ns0:v>
      </ns0:c>
      <ns0:c r="B37" s="10"/>
      <ns0:c r="C37" s="10"/>
      <ns0:c r="D37" s="10" t="s">
        <ns0:v>59</ns0:v>
      </ns0:c>
      <ns0:c r="E37" s="10"/>
      <ns0:c r="F37" s="31"/>
      <ns0:c r="G37" s="53" t="n">
        <ns0:f>SUM(G6:G35)</ns0:f>
        <ns0:v>0</ns0:v>
      </ns0:c>
      <ns0:c r="H37" s="53" t="n">
        <ns0:f>SUM(H6:H35)</ns0:f>
        <ns0:v>900</ns0:v>
      </ns0:c>
      <ns0:c r="I37" s="53" t="n">
        <ns0:f>G37-H37+I5</ns0:f>
        <ns0:v>-900</ns0:v>
      </ns0:c>
      <ns0:c r="J37" s="53" t="n">
        <ns0:f>SUM(J6:J35)</ns0:f>
        <ns0:v>2100</ns0:v>
      </ns0:c>
      <ns0:c r="K37" s="53" t="n">
        <ns0:f>SUM(K6:K35)</ns0:f>
        <ns0:v>0</ns0:v>
      </ns0:c>
      <ns0:c r="L37" s="53" t="n">
        <ns0:f>J37-K37+L5</ns0:f>
        <ns0:v>2100</ns0:v>
      </ns0:c>
      <ns0:c r="M37" s="58" t="s">
        <ns0:v>56</ns0:v>
      </ns0:c>
      <ns0:c r="N37" s="25" t="n">
        <ns0:f>SUM(N6:N35)</ns0:f>
        <ns0:v>0</ns0:v>
      </ns0:c>
      <ns0:c r="O37" s="53" t="n">
        <ns0:f>SUM(O5:O35)</ns0:f>
        <ns0:v>0</ns0:v>
      </ns0:c>
      <ns0:c r="P37" s="53" t="n">
        <ns0:f>SUM(P6:P35)</ns0:f>
        <ns0:v>0</ns0:v>
      </ns0:c>
      <ns0:c r="Q37" s="53" t="n">
        <ns0:f>SUM(Q6:Q35)</ns0:f>
        <ns0:v>0</ns0:v>
      </ns0:c>
      <ns0:c r="R37" s="53" t="n">
        <ns0:f t="shared" ref="R37:AA37" si="4">SUM(R7:R35)</ns0:f>
        <ns0:v>0</ns0:v>
      </ns0:c>
      <ns0:c r="S37" s="53" t="n">
        <ns0:f t="shared" si="4">SUM(S6:S35)</ns0:f>
        <ns0:v>600</ns0:v>
      </ns0:c>
      <ns0:c r="T37" s="53">
        <ns0:f t="shared" si="4"/>
        <ns0:v>0</ns0:v>
      </ns0:c>
      <ns0:c r="U37" s="53">
        <ns0:f t="shared" si="4"/>
        <ns0:v>0</ns0:v>
      </ns0:c>
      <ns0:c r="V37" s="53" t="n">
        <ns0:f t="shared" si="4">SUM(V6:V35)</ns0:f>
        <ns0:v>1500</ns0:v>
      </ns0:c>
      <ns0:c r="W37" s="53">
        <ns0:f t="shared" si="4"/>
        <ns0:v>0</ns0:v>
      </ns0:c>
      <ns0:c r="X37" s="53" t="n">
        <ns0:f t="shared" si="4">SUM(X6:X35)</ns0:f>
        <ns0:v>900</ns0:v>
      </ns0:c>
      <ns0:c r="Y37" s="53">
        <ns0:f t="shared" si="4"/>
        <ns0:v>0</ns0:v>
      </ns0:c>
      <ns0:c r="Z37" s="53">
        <ns0:f t="shared" si="4"/>
        <ns0:v>0</ns0:v>
      </ns0:c>
      <ns0:c r="AA37" s="53">
        <ns0:f t="shared" si="4"/>
        <ns0:v>0</ns0:v>
      </ns0:c>
      <ns0:c r="AB37" s="30"/>
      <ns0:c r="AC37" s="30"/>
      <ns0:c r="AD37" s="30"/>
      <ns0:c r="AE37" s="30"/>
      <ns0:c r="AF37" s="30"/>
      <ns0:c r="AG37" s="30"/>
      <ns0:c r="AH37" s="30"/>
      <ns0:c r="AI37" s="30"/>
      <ns0:c r="AJ37" s="30"/>
      <ns0:c r="AK37" s="30"/>
      <ns0:c r="AL37" s="30"/>
      <ns0:c r="AM37" s="30"/>
      <ns0:c r="AN37" s="30"/>
      <ns0:c r="AO37" s="30"/>
      <ns0:c r="AP37" s="30"/>
      <ns0:c r="AQ37" s="30"/>
      <ns0:c r="AR37" s="30"/>
      <ns0:c r="AS37" s="30"/>
      <ns0:c r="AT37" s="30"/>
      <ns0:c r="AU37" s="30"/>
      <ns0:c r="AV37" s="30"/>
      <ns0:c r="AW37" s="30"/>
      <ns0:c r="AX37" s="30"/>
      <ns0:c r="AY37" s="30"/>
      <ns0:c r="AZ37" s="30"/>
      <ns0:c r="BA37" s="30"/>
      <ns0:c r="BB37" s="30"/>
      <ns0:c r="BC37" s="30"/>
      <ns0:c r="BD37" s="30"/>
      <ns0:c r="BE37" s="30"/>
      <ns0:c r="BF37" s="30"/>
      <ns0:c r="BG37" s="30"/>
      <ns0:c r="BH37" s="30"/>
      <ns0:c r="BI37" s="30"/>
      <ns0:c r="BJ37" s="30"/>
      <ns0:c r="BK37" s="30"/>
      <ns0:c r="BL37" s="30"/>
      <ns0:c r="BM37" s="30"/>
    </ns0:row>
    <ns0:row r="38" s="2" customFormat="1" ht="13.5" customHeight="1">
      <ns0:c r="B38" s="74"/>
      <ns0:c r="D38" s="29" t="s">
        <ns0:v>60</ns0:v>
      </ns0:c>
      <ns0:c r="F38" s="32"/>
      <ns0:c r="G38" s="26"/>
      <ns0:c r="H38" s="27" t="s">
        <ns0:v>61</ns0:v>
      </ns0:c>
      <ns0:c r="I38" s="28" t="n">
        <ns0:f>I37</ns0:f>
        <ns0:v>-900</ns0:v>
      </ns0:c>
      <ns0:c r="J38" s="26"/>
      <ns0:c r="K38" s="27" t="s">
        <ns0:v>62</ns0:v>
      </ns0:c>
      <ns0:c r="L38" s="28" t="n">
        <ns0:f>L37</ns0:f>
        <ns0:v>2100</ns0:v>
      </ns0:c>
      <ns0:c r="M38" s="43"/>
      <ns0:c r="N38" s="94" t="n">
        <ns0:f>N37+O37</ns0:f>
        <ns0:v>0</ns0:v>
      </ns0:c>
      <ns0:c r="O38" s="96"/>
      <ns0:c r="P38" s="94" t="n">
        <ns0:f>P37+Q37</ns0:f>
        <ns0:v>0</ns0:v>
      </ns0:c>
      <ns0:c r="Q38" s="96"/>
      <ns0:c r="R38" s="94" t="n">
        <ns0:f>SUM(R37:W37)</ns0:f>
        <ns0:v>2100</ns0:v>
      </ns0:c>
      <ns0:c r="S38" s="95"/>
      <ns0:c r="T38" s="95"/>
      <ns0:c r="U38" s="95"/>
      <ns0:c r="V38" s="95"/>
      <ns0:c r="W38" s="96"/>
      <ns0:c r="X38" s="94" t="n">
        <ns0:f>SUM(X37:AA37)</ns0:f>
        <ns0:v>900</ns0:v>
      </ns0:c>
      <ns0:c r="Y38" s="95"/>
      <ns0:c r="Z38" s="95"/>
      <ns0:c r="AA38" s="96"/>
      <ns0:c r="AB38" s="44"/>
      <ns0:c r="AC38" s="44"/>
      <ns0:c r="AD38" s="44"/>
      <ns0:c r="AE38" s="44"/>
      <ns0:c r="AF38" s="44"/>
      <ns0:c r="AG38" s="44"/>
      <ns0:c r="AH38" s="44"/>
      <ns0:c r="AI38" s="44"/>
      <ns0:c r="AJ38" s="44"/>
      <ns0:c r="AK38" s="44"/>
      <ns0:c r="AL38" s="44"/>
      <ns0:c r="AM38" s="44"/>
      <ns0:c r="AN38" s="44"/>
      <ns0:c r="AO38" s="44"/>
      <ns0:c r="AP38" s="44"/>
      <ns0:c r="AQ38" s="44"/>
      <ns0:c r="AR38" s="44"/>
      <ns0:c r="AS38" s="44"/>
      <ns0:c r="AT38" s="44"/>
      <ns0:c r="AU38" s="44"/>
      <ns0:c r="AV38" s="44"/>
      <ns0:c r="AW38" s="44"/>
      <ns0:c r="AX38" s="44"/>
      <ns0:c r="AY38" s="26"/>
      <ns0:c r="AZ38" s="26"/>
      <ns0:c r="BA38" s="26"/>
      <ns0:c r="BB38" s="26"/>
      <ns0:c r="BC38" s="26"/>
      <ns0:c r="BD38" s="26"/>
      <ns0:c r="BE38" s="26"/>
      <ns0:c r="BF38" s="26"/>
      <ns0:c r="BG38" s="26"/>
      <ns0:c r="BH38" s="26"/>
      <ns0:c r="BI38" s="26"/>
      <ns0:c r="BJ38" s="26"/>
      <ns0:c r="BK38" s="26"/>
      <ns0:c r="BL38" s="26"/>
      <ns0:c r="BM38" s="26"/>
    </ns0:row>
    <ns0:row r="39" ht="13.5" customHeight="1">
      <ns0:c r="B39" s="70"/>
      <ns0:c r="D39" s="54" t="s">
        <ns0:v>63</ns0:v>
      </ns0:c>
      <ns0:c r="E39" s="25" t="n">
        <ns0:f>G37+J37-H37-K37</ns0:f>
        <ns0:v>1200</ns0:v>
      </ns0:c>
      <ns0:c r="M39" s="55"/>
      <ns0:c r="N39" s="24" t="s">
        <ns0:v>11</ns0:v>
      </ns0:c>
      <ns0:c r="O39" s="23"/>
      <ns0:c r="P39" s="100" t="n">
        <ns0:f>N38-P38</ns0:f>
        <ns0:v>0</ns0:v>
      </ns0:c>
      <ns0:c r="Q39" s="101"/>
      <ns0:c r="R39" s="24" t="s">
        <ns0:v>64</ns0:v>
      </ns0:c>
      <ns0:c r="S39" s="23"/>
      <ns0:c r="T39" s="23"/>
      <ns0:c r="U39" s="23"/>
      <ns0:c r="V39" s="23"/>
      <ns0:c r="W39" s="23"/>
      <ns0:c r="X39" s="100" t="n">
        <ns0:f>R38-X38</ns0:f>
        <ns0:v>1200</ns0:v>
      </ns0:c>
      <ns0:c r="Y39" s="100"/>
      <ns0:c r="Z39" s="100"/>
      <ns0:c r="AA39" s="101"/>
    </ns0:row>
    <ns0:row r="40" ht="13.5" customHeight="1">
      <ns0:c r="D40" s="52"/>
      <ns0:c r="O40" s="30"/>
      <ns0:c r="P40" s="30"/>
      <ns0:c r="Q40" s="30"/>
      <ns0:c r="R40" s="30"/>
      <ns0:c r="S40" s="30"/>
      <ns0:c r="T40" s="30"/>
      <ns0:c r="U40" s="30"/>
      <ns0:c r="V40" s="30"/>
      <ns0:c r="W40" s="30"/>
      <ns0:c r="X40" s="30"/>
      <ns0:c r="Y40" s="30"/>
      <ns0:c r="Z40" s="30"/>
      <ns0:c r="AA40" s="30"/>
    </ns0:row>
    <ns0:row r="41" ht="13.5" customHeight="1">
      <ns0:c r="D41" s="52"/>
      <ns0:c r="E41" s="13"/>
      <ns0:c r="O41" s="30"/>
      <ns0:c r="P41" s="30"/>
      <ns0:c r="Q41" s="30"/>
      <ns0:c r="W41" s="30"/>
      <ns0:c r="X41" s="30"/>
      <ns0:c r="Y41" s="30"/>
    </ns0:row>
    <ns0:row r="42">
      <ns0:c r="O42" s="30"/>
      <ns0:c r="P42" s="30"/>
      <ns0:c r="Q42" s="30"/>
      <ns0:c r="W42" s="30"/>
      <ns0:c r="X42" s="30"/>
      <ns0:c r="Y42" s="30"/>
    </ns0:row>
    <ns0:row r="43">
      <ns0:c r="O43" s="30"/>
      <ns0:c r="P43" s="30"/>
      <ns0:c r="Q43" s="30"/>
      <ns0:c r="W43" s="30"/>
      <ns0:c r="X43" s="30"/>
      <ns0:c r="Y43" s="30"/>
    </ns0:row>
    <ns0:row r="44">
      <ns0:c r="O44" s="30"/>
      <ns0:c r="P44" s="30"/>
      <ns0:c r="Q44" s="30"/>
      <ns0:c r="W44" s="30"/>
      <ns0:c r="X44" s="30"/>
      <ns0:c r="Y44" s="30"/>
    </ns0:row>
    <ns0:row r="45">
      <ns0:c r="O45" s="30"/>
      <ns0:c r="P45" s="30"/>
      <ns0:c r="Q45" s="30"/>
      <ns0:c r="W45" s="30"/>
      <ns0:c r="X45" s="30"/>
      <ns0:c r="Y45" s="30"/>
    </ns0:row>
    <ns0:row r="46">
      <ns0:c r="O46" s="30"/>
      <ns0:c r="P46" s="30"/>
      <ns0:c r="Q46" s="30"/>
      <ns0:c r="W46" s="30"/>
      <ns0:c r="X46" s="30"/>
      <ns0:c r="Y46" s="30"/>
    </ns0:row>
    <ns0:row r="47">
      <ns0:c r="O47" s="30"/>
      <ns0:c r="P47" s="30"/>
      <ns0:c r="Q47" s="30"/>
      <ns0:c r="W47" s="30"/>
      <ns0:c r="X47" s="30"/>
      <ns0:c r="Y47" s="30"/>
    </ns0:row>
    <ns0:row r="48">
      <ns0:c r="O48" s="30"/>
      <ns0:c r="P48" s="30"/>
      <ns0:c r="Q48" s="30"/>
      <ns0:c r="W48" s="30"/>
      <ns0:c r="X48" s="30"/>
      <ns0:c r="Y48" s="30"/>
    </ns0:row>
    <ns0:row r="49">
      <ns0:c r="O49" s="30"/>
      <ns0:c r="P49" s="30"/>
      <ns0:c r="Q49" s="30"/>
      <ns0:c r="W49" s="30"/>
      <ns0:c r="X49" s="30"/>
      <ns0:c r="Y49" s="30"/>
    </ns0:row>
    <ns0:row r="50">
      <ns0:c r="O50" s="30"/>
      <ns0:c r="P50" s="30"/>
      <ns0:c r="Q50" s="30"/>
      <ns0:c r="W50" s="30"/>
      <ns0:c r="X50" s="30"/>
      <ns0:c r="Y50" s="30"/>
    </ns0:row>
    <ns0:row r="51">
      <ns0:c r="O51" s="30"/>
      <ns0:c r="P51" s="30"/>
      <ns0:c r="Q51" s="30"/>
      <ns0:c r="W51" s="30"/>
      <ns0:c r="X51" s="30"/>
      <ns0:c r="Y51" s="30"/>
    </ns0:row>
    <ns0:row r="52">
      <ns0:c r="O52" s="30"/>
      <ns0:c r="P52" s="30"/>
      <ns0:c r="Q52" s="30"/>
      <ns0:c r="W52" s="30"/>
      <ns0:c r="X52" s="30"/>
      <ns0:c r="Y52" s="30"/>
    </ns0:row>
    <ns0:row r="53">
      <ns0:c r="O53" s="30"/>
      <ns0:c r="P53" s="30"/>
      <ns0:c r="Q53" s="30"/>
      <ns0:c r="W53" s="30"/>
      <ns0:c r="X53" s="30"/>
      <ns0:c r="Y53" s="30"/>
    </ns0:row>
    <ns0:row r="54">
      <ns0:c r="O54" s="30"/>
      <ns0:c r="P54" s="30"/>
      <ns0:c r="Q54" s="30"/>
      <ns0:c r="W54" s="30"/>
      <ns0:c r="X54" s="30"/>
      <ns0:c r="Y54" s="30"/>
    </ns0:row>
    <ns0:row r="55">
      <ns0:c r="O55" s="30"/>
      <ns0:c r="P55" s="30"/>
      <ns0:c r="Q55" s="30"/>
      <ns0:c r="W55" s="30"/>
      <ns0:c r="X55" s="30"/>
      <ns0:c r="Y55" s="30"/>
    </ns0:row>
    <ns0:row r="56">
      <ns0:c r="O56" s="30"/>
      <ns0:c r="P56" s="30"/>
      <ns0:c r="Q56" s="30"/>
      <ns0:c r="W56" s="30"/>
      <ns0:c r="X56" s="30"/>
      <ns0:c r="Y56" s="30"/>
    </ns0:row>
    <ns0:row r="57">
      <ns0:c r="O57" s="30"/>
      <ns0:c r="P57" s="30"/>
      <ns0:c r="Q57" s="30"/>
      <ns0:c r="W57" s="30"/>
      <ns0:c r="X57" s="30"/>
      <ns0:c r="Y57" s="30"/>
    </ns0:row>
    <ns0:row r="58">
      <ns0:c r="O58" s="30"/>
      <ns0:c r="P58" s="30"/>
      <ns0:c r="Q58" s="30"/>
      <ns0:c r="W58" s="30"/>
      <ns0:c r="X58" s="30"/>
      <ns0:c r="Y58" s="30"/>
    </ns0:row>
    <ns0:row r="59">
      <ns0:c r="O59" s="30"/>
      <ns0:c r="P59" s="30"/>
      <ns0:c r="Q59" s="30"/>
      <ns0:c r="W59" s="30"/>
      <ns0:c r="X59" s="30"/>
      <ns0:c r="Y59" s="30"/>
    </ns0:row>
    <ns0:row r="60">
      <ns0:c r="O60" s="30"/>
      <ns0:c r="P60" s="30"/>
      <ns0:c r="Q60" s="30"/>
      <ns0:c r="W60" s="30"/>
      <ns0:c r="X60" s="30"/>
      <ns0:c r="Y60" s="30"/>
    </ns0:row>
    <ns0:row r="61">
      <ns0:c r="O61" s="30"/>
      <ns0:c r="P61" s="30"/>
      <ns0:c r="Q61" s="30"/>
      <ns0:c r="W61" s="30"/>
      <ns0:c r="X61" s="30"/>
      <ns0:c r="Y61" s="30"/>
    </ns0:row>
    <ns0:row r="62">
      <ns0:c r="O62" s="30"/>
      <ns0:c r="P62" s="30"/>
      <ns0:c r="Q62" s="30"/>
      <ns0:c r="W62" s="30"/>
      <ns0:c r="X62" s="30"/>
      <ns0:c r="Y62" s="30"/>
    </ns0:row>
    <ns0:row r="63">
      <ns0:c r="O63" s="30"/>
      <ns0:c r="P63" s="30"/>
      <ns0:c r="Q63" s="30"/>
      <ns0:c r="W63" s="30"/>
      <ns0:c r="X63" s="30"/>
      <ns0:c r="Y63" s="30"/>
    </ns0:row>
    <ns0:row r="64">
      <ns0:c r="O64" s="30"/>
      <ns0:c r="P64" s="30"/>
      <ns0:c r="Q64" s="30"/>
      <ns0:c r="W64" s="30"/>
      <ns0:c r="X64" s="30"/>
      <ns0:c r="Y64" s="30"/>
    </ns0:row>
    <ns0:row r="65">
      <ns0:c r="O65" s="30"/>
      <ns0:c r="P65" s="30"/>
      <ns0:c r="Q65" s="30"/>
      <ns0:c r="W65" s="30"/>
      <ns0:c r="X65" s="30"/>
      <ns0:c r="Y65" s="30"/>
    </ns0:row>
    <ns0:row r="66">
      <ns0:c r="O66" s="30"/>
      <ns0:c r="P66" s="30"/>
      <ns0:c r="Q66" s="30"/>
      <ns0:c r="W66" s="30"/>
      <ns0:c r="X66" s="30"/>
      <ns0:c r="Y66" s="30"/>
    </ns0:row>
    <ns0:row r="67">
      <ns0:c r="O67" s="30"/>
      <ns0:c r="P67" s="30"/>
      <ns0:c r="Q67" s="30"/>
      <ns0:c r="W67" s="30"/>
      <ns0:c r="X67" s="30"/>
      <ns0:c r="Y67" s="30"/>
    </ns0:row>
    <ns0:row r="68">
      <ns0:c r="O68" s="30"/>
      <ns0:c r="P68" s="30"/>
      <ns0:c r="Q68" s="30"/>
      <ns0:c r="W68" s="30"/>
      <ns0:c r="X68" s="30"/>
      <ns0:c r="Y68" s="30"/>
    </ns0:row>
    <ns0:row r="69">
      <ns0:c r="O69" s="30"/>
      <ns0:c r="P69" s="30"/>
      <ns0:c r="Q69" s="30"/>
    </ns0:row>
    <ns0:row r="70">
      <ns0:c r="O70" s="30"/>
      <ns0:c r="P70" s="30"/>
      <ns0:c r="Q70" s="30"/>
    </ns0:row>
    <ns0:row r="71">
      <ns0:c r="O71" s="30"/>
      <ns0:c r="P71" s="30"/>
      <ns0:c r="Q71" s="30"/>
    </ns0:row>
    <ns0:row r="72">
      <ns0:c r="O72" s="30"/>
      <ns0:c r="P72" s="30"/>
      <ns0:c r="Q72" s="30"/>
    </ns0:row>
  </ns0:sheetData>
  <ns0:mergeCells>
    <ns0:mergeCell ref="X38:AA38"/>
    <ns0:mergeCell ref="A1:D1"/>
    <ns0:mergeCell ref="P39:Q39"/>
    <ns0:mergeCell ref="X39:AA39"/>
    <ns0:mergeCell ref="R38:W38"/>
    <ns0:mergeCell ref="E1:F1"/>
    <ns0:mergeCell ref="N38:O38"/>
    <ns0:mergeCell ref="P38:Q38"/>
  </ns0:mergeCells>
  <ns0:printOptions horizontalCentered="1" gridLines="1" gridLinesSet="0"/>
  <ns0:pageMargins left="0.82677165354330717" right="0.23622047244094491" top="0.39370078740157483" bottom="0.15748031496062992" header="0.15748031496062992" footer="0.35433070866141736"/>
  <ns0:pageSetup paperSize="9" orientation="landscape" horizontalDpi="360" verticalDpi="180"/>
  <ns0:headerFooter alignWithMargins="0">
    <ns0:oddHeader xml:space="preserve">&amp;L&amp;"Arial CE,Tučné"&amp;12Finanční deník </ns0:oddHeader>
    <ns0:oddFooter>&amp;LSchválil:&amp;CPokladník:&amp;Rstrana:</ns0:oddFooter>
  </ns0:headerFooter>
</ns0:worksheet>
</file>